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3040" windowHeight="8370"/>
  </bookViews>
  <sheets>
    <sheet name="第1号様式" sheetId="2" r:id="rId1"/>
    <sheet name="別紙１" sheetId="6" r:id="rId2"/>
    <sheet name="別紙2（１）" sheetId="5" r:id="rId3"/>
    <sheet name="別紙２（２）" sheetId="3" r:id="rId4"/>
    <sheet name="別紙２（２）基準額算出調書 " sheetId="4" r:id="rId5"/>
  </sheets>
  <externalReferences>
    <externalReference r:id="rId6"/>
  </externalReferences>
  <definedNames>
    <definedName name="_xlnm._FilterDatabase" localSheetId="1" hidden="1">別紙１!$A$4:$I$17</definedName>
    <definedName name="_Key1" localSheetId="2" hidden="1">#REF!</definedName>
    <definedName name="_Key1" localSheetId="3" hidden="1">#REF!</definedName>
    <definedName name="_Key1" localSheetId="4" hidden="1">#REF!</definedName>
    <definedName name="_Key1" hidden="1">#REF!</definedName>
    <definedName name="_Key2" localSheetId="2" hidden="1">#REF!</definedName>
    <definedName name="_Key2" localSheetId="3" hidden="1">#REF!</definedName>
    <definedName name="_Key2" localSheetId="4" hidden="1">#REF!</definedName>
    <definedName name="_Key2" hidden="1">#REF!</definedName>
    <definedName name="_Order1" hidden="1">255</definedName>
    <definedName name="_Order2" hidden="1">255</definedName>
    <definedName name="_Sort" localSheetId="2" hidden="1">#REF!</definedName>
    <definedName name="_Sort" localSheetId="3" hidden="1">#REF!</definedName>
    <definedName name="_Sort" localSheetId="4" hidden="1">#REF!</definedName>
    <definedName name="_Sort" hidden="1">#REF!</definedName>
    <definedName name="aaaaaaaaaaaaaaaaaa" localSheetId="2" hidden="1">#REF!</definedName>
    <definedName name="aaaaaaaaaaaaaaaaaa" localSheetId="3" hidden="1">#REF!</definedName>
    <definedName name="aaaaaaaaaaaaaaaaaa" localSheetId="4" hidden="1">#REF!</definedName>
    <definedName name="aaaaaaaaaaaaaaaaaa" hidden="1">#REF!</definedName>
    <definedName name="E" localSheetId="2" hidden="1">#REF!</definedName>
    <definedName name="E" localSheetId="3" hidden="1">#REF!</definedName>
    <definedName name="E" localSheetId="4" hidden="1">#REF!</definedName>
    <definedName name="E" hidden="1">#REF!</definedName>
    <definedName name="ｌ" localSheetId="2" hidden="1">#REF!</definedName>
    <definedName name="ｌ" localSheetId="3" hidden="1">#REF!</definedName>
    <definedName name="ｌ" localSheetId="4" hidden="1">#REF!</definedName>
    <definedName name="ｌ" hidden="1">#REF!</definedName>
    <definedName name="_xlnm.Print_Area" localSheetId="0">第1号様式!$A$1:$G$25</definedName>
    <definedName name="_xlnm.Print_Area" localSheetId="1">別紙１!$A$1:$I$9</definedName>
    <definedName name="_xlnm.Print_Area" localSheetId="2">'別紙2（１）'!$A$1:$I$66</definedName>
    <definedName name="あ" localSheetId="2" hidden="1">#REF!</definedName>
    <definedName name="あ" localSheetId="3" hidden="1">#REF!</definedName>
    <definedName name="あ" localSheetId="4" hidden="1">#REF!</definedName>
    <definedName name="あ" hidden="1">#REF!</definedName>
    <definedName name="い" localSheetId="2" hidden="1">#REF!</definedName>
    <definedName name="い" localSheetId="3" hidden="1">#REF!</definedName>
    <definedName name="い" localSheetId="4" hidden="1">#REF!</definedName>
    <definedName name="い" hidden="1">#REF!</definedName>
    <definedName name="こ" localSheetId="2" hidden="1">#REF!</definedName>
    <definedName name="こ" localSheetId="3" hidden="1">#REF!</definedName>
    <definedName name="こ" localSheetId="4" hidden="1">#REF!</definedName>
    <definedName name="こ" hidden="1">#REF!</definedName>
    <definedName name="こ」" localSheetId="2" hidden="1">#REF!</definedName>
    <definedName name="こ」" localSheetId="3" hidden="1">#REF!</definedName>
    <definedName name="こ」" localSheetId="4" hidden="1">#REF!</definedName>
    <definedName name="こ」" hidden="1">#REF!</definedName>
    <definedName name="事業分類">[1]事業分類・区分!$B$2:$H$2</definedName>
    <definedName name="別紙１７" localSheetId="2" hidden="1">#REF!</definedName>
    <definedName name="別紙１７" localSheetId="3" hidden="1">#REF!</definedName>
    <definedName name="別紙１７" localSheetId="4" hidden="1">#REF!</definedName>
    <definedName name="別紙１７" hidden="1">#REF!</definedName>
    <definedName name="別紙３１" localSheetId="2" hidden="1">#REF!</definedName>
    <definedName name="別紙３１" localSheetId="3" hidden="1">#REF!</definedName>
    <definedName name="別紙３１" localSheetId="4" hidden="1">#REF!</definedName>
    <definedName name="別紙３１" hidden="1">#REF!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5" i="3" l="1"/>
  <c r="E17" i="4" l="1"/>
  <c r="E11" i="4"/>
  <c r="E7" i="4"/>
  <c r="H7" i="4" s="1"/>
  <c r="D9" i="6"/>
  <c r="H21" i="4"/>
  <c r="G23" i="5"/>
  <c r="D23" i="5"/>
  <c r="A17" i="5"/>
  <c r="N10" i="5"/>
  <c r="M10" i="5"/>
  <c r="L10" i="5"/>
  <c r="G22" i="4"/>
  <c r="H19" i="4"/>
  <c r="H17" i="4"/>
  <c r="H14" i="4" s="1"/>
  <c r="G17" i="4"/>
  <c r="H11" i="4"/>
  <c r="D26" i="3"/>
  <c r="B18" i="3"/>
  <c r="B15" i="3"/>
  <c r="B19" i="3" s="1"/>
  <c r="H5" i="4" l="1"/>
  <c r="H4" i="4" s="1"/>
  <c r="F9" i="6" s="1"/>
  <c r="G9" i="6" s="1"/>
  <c r="H9" i="6" s="1"/>
  <c r="I9" i="6" s="1"/>
  <c r="E16" i="2" s="1"/>
  <c r="D15" i="3"/>
</calcChain>
</file>

<file path=xl/comments1.xml><?xml version="1.0" encoding="utf-8"?>
<comments xmlns="http://schemas.openxmlformats.org/spreadsheetml/2006/main">
  <authors>
    <author>作成者</author>
  </authors>
  <commentList>
    <comment ref="C17" authorId="0" shapeId="0">
      <text>
        <r>
          <rPr>
            <b/>
            <sz val="9"/>
            <color indexed="81"/>
            <rFont val="MS P ゴシック"/>
            <family val="3"/>
            <charset val="128"/>
          </rPr>
          <t>新たに雇用した支援員等の保有する資格毎に人数を計上してください</t>
        </r>
      </text>
    </comment>
    <comment ref="I27" authorId="0" shapeId="0">
      <text>
        <r>
          <rPr>
            <sz val="9"/>
            <color indexed="81"/>
            <rFont val="MS P ゴシック"/>
            <family val="3"/>
            <charset val="128"/>
          </rPr>
          <t xml:space="preserve">どの程度の期間、どの程度の児童の受け入れを予定しているか具体的に記載。
</t>
        </r>
      </text>
    </comment>
  </commentList>
</comments>
</file>

<file path=xl/comments2.xml><?xml version="1.0" encoding="utf-8"?>
<comments xmlns="http://schemas.openxmlformats.org/spreadsheetml/2006/main">
  <authors>
    <author>作成者</author>
  </authors>
  <commentList>
    <comment ref="E6" authorId="0" shapeId="0">
      <text>
        <r>
          <rPr>
            <b/>
            <sz val="14"/>
            <color indexed="81"/>
            <rFont val="MS P ゴシック"/>
            <family val="3"/>
            <charset val="128"/>
          </rPr>
          <t>詳細にわかりやすく記入すること</t>
        </r>
        <r>
          <rPr>
            <sz val="14"/>
            <color indexed="81"/>
            <rFont val="MS P ゴシック"/>
            <family val="3"/>
            <charset val="128"/>
          </rPr>
          <t xml:space="preserve">
</t>
        </r>
      </text>
    </comment>
  </commentList>
</comments>
</file>

<file path=xl/sharedStrings.xml><?xml version="1.0" encoding="utf-8"?>
<sst xmlns="http://schemas.openxmlformats.org/spreadsheetml/2006/main" count="149" uniqueCount="119">
  <si>
    <t>第1号様式</t>
    <rPh sb="0" eb="1">
      <t>ダイ</t>
    </rPh>
    <rPh sb="2" eb="3">
      <t>ゴウ</t>
    </rPh>
    <rPh sb="3" eb="5">
      <t>ヨウシキ</t>
    </rPh>
    <phoneticPr fontId="4"/>
  </si>
  <si>
    <t>番　　　　　　　　　号</t>
    <phoneticPr fontId="4"/>
  </si>
  <si>
    <t>　　年　　月　　日</t>
    <phoneticPr fontId="4"/>
  </si>
  <si>
    <t>厚生労働大臣　殿</t>
    <phoneticPr fontId="4"/>
  </si>
  <si>
    <t>所在地</t>
    <rPh sb="0" eb="2">
      <t>ショザイ</t>
    </rPh>
    <rPh sb="2" eb="3">
      <t>チ</t>
    </rPh>
    <phoneticPr fontId="4"/>
  </si>
  <si>
    <t>代表者氏名　　印</t>
    <rPh sb="0" eb="3">
      <t>ダイヒョウシャ</t>
    </rPh>
    <rPh sb="3" eb="5">
      <t>シメイ</t>
    </rPh>
    <phoneticPr fontId="4"/>
  </si>
  <si>
    <t>標記について、次のとおり交付されるよう関係書類を添えて申請する。</t>
  </si>
  <si>
    <t>４　添付書類</t>
    <phoneticPr fontId="4"/>
  </si>
  <si>
    <t>　収入支出予算書抄本</t>
    <phoneticPr fontId="4"/>
  </si>
  <si>
    <t xml:space="preserve"> </t>
  </si>
  <si>
    <t>補助事業者名</t>
    <rPh sb="0" eb="2">
      <t>ホジョ</t>
    </rPh>
    <rPh sb="2" eb="5">
      <t>ジギョウシャ</t>
    </rPh>
    <rPh sb="5" eb="6">
      <t>メイ</t>
    </rPh>
    <phoneticPr fontId="3"/>
  </si>
  <si>
    <t>（補助事業者名）</t>
    <rPh sb="1" eb="3">
      <t>ホジョ</t>
    </rPh>
    <rPh sb="3" eb="7">
      <t>ジギョウシャメイ</t>
    </rPh>
    <phoneticPr fontId="3"/>
  </si>
  <si>
    <t>１．支出</t>
    <rPh sb="2" eb="4">
      <t>シシュツ</t>
    </rPh>
    <phoneticPr fontId="3"/>
  </si>
  <si>
    <t>小学校の臨時休校に伴う病院内保育所等の対応に係る財政支援事業</t>
    <phoneticPr fontId="3"/>
  </si>
  <si>
    <t>区分</t>
    <rPh sb="0" eb="2">
      <t>クブン</t>
    </rPh>
    <phoneticPr fontId="8"/>
  </si>
  <si>
    <t>支出予定額</t>
    <rPh sb="0" eb="2">
      <t>シシュツ</t>
    </rPh>
    <rPh sb="2" eb="5">
      <t>ヨテイガク</t>
    </rPh>
    <phoneticPr fontId="8"/>
  </si>
  <si>
    <t>基準額</t>
    <rPh sb="0" eb="2">
      <t>キジュン</t>
    </rPh>
    <rPh sb="2" eb="3">
      <t>ガク</t>
    </rPh>
    <phoneticPr fontId="8"/>
  </si>
  <si>
    <t>選定額</t>
    <rPh sb="0" eb="2">
      <t>センテイ</t>
    </rPh>
    <rPh sb="2" eb="3">
      <t>ガク</t>
    </rPh>
    <phoneticPr fontId="8"/>
  </si>
  <si>
    <t>算出内訳</t>
    <rPh sb="0" eb="2">
      <t>サンシュツ</t>
    </rPh>
    <rPh sb="2" eb="4">
      <t>ウチワケ</t>
    </rPh>
    <phoneticPr fontId="3"/>
  </si>
  <si>
    <t>円</t>
    <rPh sb="0" eb="1">
      <t>エン</t>
    </rPh>
    <phoneticPr fontId="8"/>
  </si>
  <si>
    <t>職員基本給</t>
  </si>
  <si>
    <t>職員諸手当</t>
  </si>
  <si>
    <t>非常勤職員手当</t>
    <rPh sb="0" eb="5">
      <t>ヒジョウキンショクイン</t>
    </rPh>
    <rPh sb="5" eb="7">
      <t>テアテ</t>
    </rPh>
    <phoneticPr fontId="3"/>
  </si>
  <si>
    <t>社会保険料</t>
  </si>
  <si>
    <t>保険料（社会保険料を除く。）</t>
    <rPh sb="4" eb="6">
      <t>シャカイ</t>
    </rPh>
    <rPh sb="6" eb="9">
      <t>ホケンリョウ</t>
    </rPh>
    <rPh sb="10" eb="11">
      <t>ノゾ</t>
    </rPh>
    <phoneticPr fontId="3"/>
  </si>
  <si>
    <t>雑役務費</t>
  </si>
  <si>
    <t>委託費（上記に掲げる経費に該当するもの。）</t>
    <rPh sb="0" eb="2">
      <t>イタク</t>
    </rPh>
    <rPh sb="2" eb="3">
      <t>ヒ</t>
    </rPh>
    <rPh sb="4" eb="6">
      <t>ジョウキ</t>
    </rPh>
    <rPh sb="7" eb="8">
      <t>カカ</t>
    </rPh>
    <rPh sb="10" eb="12">
      <t>ケイヒ</t>
    </rPh>
    <rPh sb="13" eb="15">
      <t>ガイトウ</t>
    </rPh>
    <phoneticPr fontId="3"/>
  </si>
  <si>
    <t>合計</t>
    <rPh sb="0" eb="2">
      <t>ゴウケイ</t>
    </rPh>
    <phoneticPr fontId="3"/>
  </si>
  <si>
    <t>その他</t>
    <rPh sb="2" eb="3">
      <t>タ</t>
    </rPh>
    <phoneticPr fontId="8"/>
  </si>
  <si>
    <t>合計</t>
    <rPh sb="0" eb="2">
      <t>ゴウケイ</t>
    </rPh>
    <phoneticPr fontId="8"/>
  </si>
  <si>
    <t>総事業費</t>
    <rPh sb="0" eb="1">
      <t>ソウ</t>
    </rPh>
    <rPh sb="1" eb="4">
      <t>ジギョウヒ</t>
    </rPh>
    <phoneticPr fontId="8"/>
  </si>
  <si>
    <t>注）　１．その他欄は補助対象以外の経費を計上すること。</t>
    <phoneticPr fontId="8"/>
  </si>
  <si>
    <t>２．収入</t>
    <rPh sb="2" eb="4">
      <t>シュウニュウ</t>
    </rPh>
    <phoneticPr fontId="8"/>
  </si>
  <si>
    <t>収入見込額</t>
    <phoneticPr fontId="8"/>
  </si>
  <si>
    <t>算出内訳</t>
    <rPh sb="0" eb="2">
      <t>サンシュツ</t>
    </rPh>
    <rPh sb="2" eb="4">
      <t>ウチワケ</t>
    </rPh>
    <phoneticPr fontId="8"/>
  </si>
  <si>
    <t>円</t>
    <rPh sb="0" eb="1">
      <t>エン</t>
    </rPh>
    <phoneticPr fontId="3"/>
  </si>
  <si>
    <t>寄付金その他の収入</t>
    <rPh sb="0" eb="3">
      <t>キフキン</t>
    </rPh>
    <rPh sb="5" eb="6">
      <t>タ</t>
    </rPh>
    <rPh sb="7" eb="9">
      <t>シュウニュウ</t>
    </rPh>
    <phoneticPr fontId="8"/>
  </si>
  <si>
    <t>基準額算出調書</t>
    <rPh sb="0" eb="3">
      <t>キジュンガク</t>
    </rPh>
    <rPh sb="3" eb="5">
      <t>サンシュツ</t>
    </rPh>
    <rPh sb="5" eb="7">
      <t>チョウショ</t>
    </rPh>
    <phoneticPr fontId="3"/>
  </si>
  <si>
    <t>１．種目</t>
  </si>
  <si>
    <t>２．基準額</t>
  </si>
  <si>
    <t>次により算出された額</t>
    <phoneticPr fontId="3"/>
  </si>
  <si>
    <t>延日数</t>
    <rPh sb="0" eb="1">
      <t>ノ</t>
    </rPh>
    <rPh sb="1" eb="3">
      <t>ニッスウ</t>
    </rPh>
    <phoneticPr fontId="3"/>
  </si>
  <si>
    <t>10,200円×延日数</t>
    <rPh sb="6" eb="7">
      <t>エン</t>
    </rPh>
    <rPh sb="8" eb="9">
      <t>ノ</t>
    </rPh>
    <rPh sb="9" eb="11">
      <t>ニッスウ</t>
    </rPh>
    <phoneticPr fontId="3"/>
  </si>
  <si>
    <t>日</t>
    <rPh sb="0" eb="1">
      <t>ニチ</t>
    </rPh>
    <phoneticPr fontId="3"/>
  </si>
  <si>
    <t>（２）臨時休校に伴い、新たに終日学童保育の受け入れを行う場合</t>
    <rPh sb="5" eb="7">
      <t>キュウコウ</t>
    </rPh>
    <phoneticPr fontId="3"/>
  </si>
  <si>
    <t>36,000円×延日数</t>
    <rPh sb="6" eb="7">
      <t>エン</t>
    </rPh>
    <rPh sb="8" eb="9">
      <t>ノ</t>
    </rPh>
    <rPh sb="9" eb="11">
      <t>ニッスウ</t>
    </rPh>
    <phoneticPr fontId="3"/>
  </si>
  <si>
    <t>共済掛金等</t>
    <rPh sb="0" eb="2">
      <t>キョウサイ</t>
    </rPh>
    <rPh sb="2" eb="4">
      <t>カケキン</t>
    </rPh>
    <rPh sb="3" eb="4">
      <t>キン</t>
    </rPh>
    <rPh sb="4" eb="5">
      <t>ナド</t>
    </rPh>
    <phoneticPr fontId="3"/>
  </si>
  <si>
    <t>次により算出された額</t>
    <phoneticPr fontId="3"/>
  </si>
  <si>
    <t>200円×受入児童数</t>
    <rPh sb="3" eb="4">
      <t>エン</t>
    </rPh>
    <rPh sb="5" eb="6">
      <t>ウ</t>
    </rPh>
    <rPh sb="6" eb="7">
      <t>イ</t>
    </rPh>
    <rPh sb="7" eb="9">
      <t>ジドウ</t>
    </rPh>
    <rPh sb="9" eb="10">
      <t>スウ</t>
    </rPh>
    <phoneticPr fontId="3"/>
  </si>
  <si>
    <t>受入児童数</t>
    <rPh sb="0" eb="1">
      <t>ウ</t>
    </rPh>
    <rPh sb="1" eb="2">
      <t>イ</t>
    </rPh>
    <rPh sb="2" eb="4">
      <t>ジドウ</t>
    </rPh>
    <rPh sb="4" eb="5">
      <t>スウ</t>
    </rPh>
    <phoneticPr fontId="3"/>
  </si>
  <si>
    <t>人</t>
    <rPh sb="0" eb="1">
      <t>ニン</t>
    </rPh>
    <phoneticPr fontId="3"/>
  </si>
  <si>
    <t>事務手続きに要した額</t>
    <rPh sb="0" eb="2">
      <t>ジム</t>
    </rPh>
    <rPh sb="2" eb="4">
      <t>テツヅ</t>
    </rPh>
    <rPh sb="6" eb="7">
      <t>ヨウ</t>
    </rPh>
    <rPh sb="9" eb="10">
      <t>ガク</t>
    </rPh>
    <phoneticPr fontId="3"/>
  </si>
  <si>
    <t>小学校の臨時休校に伴う病院内保育所等の対応に係る財政支援事業</t>
    <phoneticPr fontId="3"/>
  </si>
  <si>
    <t>１．事業計画</t>
    <rPh sb="2" eb="4">
      <t>ジギョウ</t>
    </rPh>
    <rPh sb="4" eb="6">
      <t>ケイカク</t>
    </rPh>
    <phoneticPr fontId="3"/>
  </si>
  <si>
    <t>受入児童数等について</t>
    <rPh sb="0" eb="2">
      <t>ウケイレ</t>
    </rPh>
    <rPh sb="2" eb="5">
      <t>ジドウスウ</t>
    </rPh>
    <rPh sb="5" eb="6">
      <t>トウ</t>
    </rPh>
    <phoneticPr fontId="3"/>
  </si>
  <si>
    <t>区分</t>
  </si>
  <si>
    <t>区分</t>
    <rPh sb="0" eb="2">
      <t>クブン</t>
    </rPh>
    <phoneticPr fontId="3"/>
  </si>
  <si>
    <t>追加的に受入を行う日数</t>
    <rPh sb="0" eb="2">
      <t>ツイカ</t>
    </rPh>
    <rPh sb="2" eb="3">
      <t>テキ</t>
    </rPh>
    <rPh sb="4" eb="6">
      <t>ウケイレ</t>
    </rPh>
    <rPh sb="7" eb="8">
      <t>オコナ</t>
    </rPh>
    <rPh sb="9" eb="11">
      <t>ニッスウ</t>
    </rPh>
    <phoneticPr fontId="3"/>
  </si>
  <si>
    <t>児童全体の数</t>
    <rPh sb="0" eb="2">
      <t>ジドウ</t>
    </rPh>
    <rPh sb="2" eb="4">
      <t>ゼンタイ</t>
    </rPh>
    <rPh sb="5" eb="6">
      <t>カズ</t>
    </rPh>
    <phoneticPr fontId="3"/>
  </si>
  <si>
    <t>うち、新たに受け入れた児童の数</t>
    <rPh sb="3" eb="4">
      <t>アラ</t>
    </rPh>
    <rPh sb="6" eb="7">
      <t>ウ</t>
    </rPh>
    <rPh sb="8" eb="9">
      <t>イ</t>
    </rPh>
    <rPh sb="11" eb="13">
      <t>ジドウ</t>
    </rPh>
    <rPh sb="14" eb="15">
      <t>カズ</t>
    </rPh>
    <phoneticPr fontId="3"/>
  </si>
  <si>
    <t>支援員等の数</t>
    <rPh sb="0" eb="3">
      <t>シエンイン</t>
    </rPh>
    <rPh sb="3" eb="4">
      <t>トウ</t>
    </rPh>
    <rPh sb="5" eb="6">
      <t>カズ</t>
    </rPh>
    <phoneticPr fontId="3"/>
  </si>
  <si>
    <t>うち、新たに雇用する支援員等の数</t>
    <rPh sb="3" eb="4">
      <t>アラ</t>
    </rPh>
    <rPh sb="6" eb="8">
      <t>コヨウ</t>
    </rPh>
    <rPh sb="10" eb="13">
      <t>シエンイン</t>
    </rPh>
    <rPh sb="13" eb="14">
      <t>トウ</t>
    </rPh>
    <rPh sb="15" eb="16">
      <t>カズ</t>
    </rPh>
    <phoneticPr fontId="3"/>
  </si>
  <si>
    <t>備考</t>
    <rPh sb="0" eb="2">
      <t>ビコウ</t>
    </rPh>
    <phoneticPr fontId="3"/>
  </si>
  <si>
    <t>既存の院内保育施設を活用し受入を行う場合</t>
    <rPh sb="0" eb="2">
      <t>キゾン</t>
    </rPh>
    <rPh sb="3" eb="5">
      <t>インナイ</t>
    </rPh>
    <rPh sb="5" eb="7">
      <t>ホイク</t>
    </rPh>
    <rPh sb="7" eb="9">
      <t>シセツ</t>
    </rPh>
    <rPh sb="10" eb="12">
      <t>カツヨウ</t>
    </rPh>
    <rPh sb="13" eb="15">
      <t>ウケイレ</t>
    </rPh>
    <rPh sb="16" eb="17">
      <t>オコナ</t>
    </rPh>
    <rPh sb="18" eb="20">
      <t>バアイ</t>
    </rPh>
    <phoneticPr fontId="3"/>
  </si>
  <si>
    <t>午前中から受入を行う場合 の例</t>
    <rPh sb="0" eb="3">
      <t>ゴゼンチュウ</t>
    </rPh>
    <rPh sb="5" eb="7">
      <t>ウケイレ</t>
    </rPh>
    <rPh sb="8" eb="9">
      <t>オコナ</t>
    </rPh>
    <rPh sb="10" eb="12">
      <t>バアイ</t>
    </rPh>
    <rPh sb="14" eb="15">
      <t>レイ</t>
    </rPh>
    <phoneticPr fontId="3"/>
  </si>
  <si>
    <t>受入日数合計</t>
    <rPh sb="0" eb="2">
      <t>ウケイレ</t>
    </rPh>
    <rPh sb="2" eb="4">
      <t>ニッスウ</t>
    </rPh>
    <rPh sb="4" eb="6">
      <t>ゴウケイ</t>
    </rPh>
    <phoneticPr fontId="3"/>
  </si>
  <si>
    <t>追加受入児童数</t>
    <rPh sb="0" eb="2">
      <t>ツイカ</t>
    </rPh>
    <rPh sb="2" eb="4">
      <t>ウケイレ</t>
    </rPh>
    <rPh sb="4" eb="7">
      <t>ジドウスウ</t>
    </rPh>
    <phoneticPr fontId="3"/>
  </si>
  <si>
    <t>受入日数最大</t>
    <rPh sb="0" eb="2">
      <t>ウケイレ</t>
    </rPh>
    <rPh sb="2" eb="4">
      <t>ニッスウ</t>
    </rPh>
    <rPh sb="4" eb="6">
      <t>サイダイ</t>
    </rPh>
    <phoneticPr fontId="3"/>
  </si>
  <si>
    <t>新たに、終日受入を行う場　合  の例</t>
    <rPh sb="0" eb="1">
      <t>アラ</t>
    </rPh>
    <rPh sb="4" eb="6">
      <t>シュウジツ</t>
    </rPh>
    <rPh sb="6" eb="8">
      <t>ウケイレ</t>
    </rPh>
    <rPh sb="9" eb="10">
      <t>オコナ</t>
    </rPh>
    <rPh sb="11" eb="12">
      <t>バ</t>
    </rPh>
    <rPh sb="13" eb="14">
      <t>ゴウ</t>
    </rPh>
    <rPh sb="17" eb="18">
      <t>レイ</t>
    </rPh>
    <phoneticPr fontId="3"/>
  </si>
  <si>
    <t>午前中から受入を行う場合</t>
    <rPh sb="0" eb="3">
      <t>ゴゼンチュウ</t>
    </rPh>
    <rPh sb="5" eb="7">
      <t>ウケイレ</t>
    </rPh>
    <rPh sb="8" eb="9">
      <t>オコナ</t>
    </rPh>
    <rPh sb="10" eb="12">
      <t>バアイ</t>
    </rPh>
    <phoneticPr fontId="3"/>
  </si>
  <si>
    <t>新たに、終日受入を行う場合</t>
    <rPh sb="0" eb="1">
      <t>アラ</t>
    </rPh>
    <rPh sb="4" eb="6">
      <t>シュウジツ</t>
    </rPh>
    <rPh sb="6" eb="8">
      <t>ウケイレ</t>
    </rPh>
    <rPh sb="9" eb="10">
      <t>オコナ</t>
    </rPh>
    <rPh sb="11" eb="13">
      <t>バアイ</t>
    </rPh>
    <phoneticPr fontId="3"/>
  </si>
  <si>
    <t>※２以上の単位を用いて児童受入を行う場合や、１単位が40人以上の場合は、事業内容欄に各単位ごとの児童数、支援員等の数を記載すること。</t>
    <rPh sb="2" eb="4">
      <t>イジョウ</t>
    </rPh>
    <rPh sb="5" eb="7">
      <t>タンイ</t>
    </rPh>
    <rPh sb="8" eb="9">
      <t>モチ</t>
    </rPh>
    <rPh sb="11" eb="13">
      <t>ジドウ</t>
    </rPh>
    <rPh sb="13" eb="15">
      <t>ウケイレ</t>
    </rPh>
    <rPh sb="16" eb="17">
      <t>オコナ</t>
    </rPh>
    <rPh sb="18" eb="20">
      <t>バアイ</t>
    </rPh>
    <rPh sb="23" eb="25">
      <t>タンイ</t>
    </rPh>
    <rPh sb="28" eb="29">
      <t>ニン</t>
    </rPh>
    <rPh sb="29" eb="31">
      <t>イジョウ</t>
    </rPh>
    <rPh sb="32" eb="34">
      <t>バアイ</t>
    </rPh>
    <rPh sb="36" eb="38">
      <t>ジギョウ</t>
    </rPh>
    <rPh sb="38" eb="40">
      <t>ナイヨウ</t>
    </rPh>
    <rPh sb="40" eb="41">
      <t>ラン</t>
    </rPh>
    <rPh sb="42" eb="45">
      <t>カクタンイ</t>
    </rPh>
    <rPh sb="48" eb="51">
      <t>ジドウスウ</t>
    </rPh>
    <rPh sb="52" eb="55">
      <t>シエンイン</t>
    </rPh>
    <rPh sb="55" eb="56">
      <t>トウ</t>
    </rPh>
    <rPh sb="57" eb="58">
      <t>カズ</t>
    </rPh>
    <rPh sb="59" eb="61">
      <t>キサイ</t>
    </rPh>
    <phoneticPr fontId="3"/>
  </si>
  <si>
    <t>新たに雇用する支援員等の資格等について</t>
    <rPh sb="0" eb="1">
      <t>アラ</t>
    </rPh>
    <rPh sb="3" eb="5">
      <t>コヨウ</t>
    </rPh>
    <rPh sb="7" eb="9">
      <t>シエン</t>
    </rPh>
    <rPh sb="9" eb="11">
      <t>イントウ</t>
    </rPh>
    <rPh sb="12" eb="14">
      <t>シカク</t>
    </rPh>
    <rPh sb="14" eb="15">
      <t>トウ</t>
    </rPh>
    <phoneticPr fontId="3"/>
  </si>
  <si>
    <t>保育士</t>
    <rPh sb="0" eb="3">
      <t>ホイクシ</t>
    </rPh>
    <phoneticPr fontId="3"/>
  </si>
  <si>
    <t>社会福祉士</t>
    <rPh sb="0" eb="2">
      <t>シャカイ</t>
    </rPh>
    <rPh sb="2" eb="5">
      <t>フクシシ</t>
    </rPh>
    <phoneticPr fontId="3"/>
  </si>
  <si>
    <t>その他</t>
    <rPh sb="2" eb="3">
      <t>タ</t>
    </rPh>
    <phoneticPr fontId="3"/>
  </si>
  <si>
    <t>補助員</t>
    <rPh sb="0" eb="3">
      <t>ホジョイン</t>
    </rPh>
    <phoneticPr fontId="3"/>
  </si>
  <si>
    <t>※その他を選択した場合は、「放課後児童健全育成事業の設備及び運営に関する基準」第10条に規定されている基準の該当か所を備考欄に記載すること。</t>
    <rPh sb="3" eb="4">
      <t>タ</t>
    </rPh>
    <rPh sb="5" eb="7">
      <t>センタク</t>
    </rPh>
    <rPh sb="9" eb="11">
      <t>バアイ</t>
    </rPh>
    <rPh sb="39" eb="40">
      <t>ダイ</t>
    </rPh>
    <rPh sb="42" eb="43">
      <t>ジョウ</t>
    </rPh>
    <rPh sb="44" eb="46">
      <t>キテイ</t>
    </rPh>
    <rPh sb="51" eb="53">
      <t>キジュン</t>
    </rPh>
    <rPh sb="54" eb="56">
      <t>ガイトウ</t>
    </rPh>
    <rPh sb="57" eb="58">
      <t>ショ</t>
    </rPh>
    <rPh sb="59" eb="61">
      <t>ビコウ</t>
    </rPh>
    <rPh sb="61" eb="62">
      <t>ラン</t>
    </rPh>
    <rPh sb="63" eb="65">
      <t>キサイ</t>
    </rPh>
    <phoneticPr fontId="3"/>
  </si>
  <si>
    <t>※補助員を選択した場合は、備考欄に同条に規定されている放課後児童支援員の要件を満たす基準を有する職員数を支援単位ごとに記載すること。</t>
    <rPh sb="52" eb="54">
      <t>シエン</t>
    </rPh>
    <rPh sb="54" eb="56">
      <t>タンイ</t>
    </rPh>
    <phoneticPr fontId="3"/>
  </si>
  <si>
    <t>児童一人あたり面積について</t>
    <rPh sb="0" eb="2">
      <t>ジドウ</t>
    </rPh>
    <rPh sb="2" eb="4">
      <t>ヒトリ</t>
    </rPh>
    <rPh sb="7" eb="9">
      <t>メンセキ</t>
    </rPh>
    <phoneticPr fontId="3"/>
  </si>
  <si>
    <t>児童受入に用いる施設区画の面積</t>
    <rPh sb="0" eb="2">
      <t>ジドウ</t>
    </rPh>
    <rPh sb="2" eb="4">
      <t>ウケイレ</t>
    </rPh>
    <rPh sb="5" eb="6">
      <t>モチ</t>
    </rPh>
    <rPh sb="8" eb="10">
      <t>シセツ</t>
    </rPh>
    <rPh sb="10" eb="12">
      <t>クカク</t>
    </rPh>
    <rPh sb="13" eb="15">
      <t>メンセキ</t>
    </rPh>
    <phoneticPr fontId="3"/>
  </si>
  <si>
    <t>÷</t>
    <phoneticPr fontId="3"/>
  </si>
  <si>
    <t>＝</t>
    <phoneticPr fontId="3"/>
  </si>
  <si>
    <t>※専用区画の面積は、児童１人につきおおむね1.65㎡以上が基準になっています。</t>
    <rPh sb="29" eb="31">
      <t>キジュン</t>
    </rPh>
    <phoneticPr fontId="3"/>
  </si>
  <si>
    <t>事業内容</t>
    <rPh sb="0" eb="2">
      <t>ジギョウ</t>
    </rPh>
    <rPh sb="2" eb="4">
      <t>ナイヨウ</t>
    </rPh>
    <phoneticPr fontId="3"/>
  </si>
  <si>
    <t>30,000円</t>
    <rPh sb="6" eb="7">
      <t>エン</t>
    </rPh>
    <phoneticPr fontId="3"/>
  </si>
  <si>
    <t>（1）臨時休校に伴い、午前中から学童の受け入れを行う場合</t>
    <rPh sb="5" eb="7">
      <t>キュ_x0000__x0005__x0002_</t>
    </rPh>
    <rPh sb="11" eb="14">
      <t>_x001A__x001A__x0003_ _x001F__x0002_</t>
    </rPh>
    <rPh sb="16" eb="18">
      <t>$!_x0002_'</t>
    </rPh>
    <rPh sb="19" eb="20">
      <t>&amp;</t>
    </rPh>
    <rPh sb="21" eb="22">
      <t>_x0001_</t>
    </rPh>
    <rPh sb="24" eb="25">
      <t>))_x0001_</t>
    </rPh>
    <rPh sb="26" eb="28">
      <t/>
    </rPh>
    <phoneticPr fontId="3"/>
  </si>
  <si>
    <t>臨時・追加的に児童受け入れを行うことによる事務手数料</t>
    <rPh sb="21" eb="23">
      <t>ジム</t>
    </rPh>
    <rPh sb="23" eb="26">
      <t>テスウリョウ</t>
    </rPh>
    <phoneticPr fontId="3"/>
  </si>
  <si>
    <t>別紙２</t>
    <phoneticPr fontId="3"/>
  </si>
  <si>
    <t>2.所要額明細</t>
    <rPh sb="2" eb="4">
      <t>ショヨウ</t>
    </rPh>
    <rPh sb="4" eb="5">
      <t>ガク</t>
    </rPh>
    <rPh sb="5" eb="7">
      <t>メイサイ</t>
    </rPh>
    <phoneticPr fontId="8"/>
  </si>
  <si>
    <t>２　所要額調書（別紙１）</t>
    <rPh sb="8" eb="10">
      <t>ベッシ</t>
    </rPh>
    <phoneticPr fontId="3"/>
  </si>
  <si>
    <t>別紙１</t>
    <rPh sb="0" eb="2">
      <t>ベッシ</t>
    </rPh>
    <phoneticPr fontId="3"/>
  </si>
  <si>
    <t>総事業費</t>
    <rPh sb="0" eb="1">
      <t>ソウ</t>
    </rPh>
    <rPh sb="1" eb="4">
      <t>ジギョウヒ</t>
    </rPh>
    <phoneticPr fontId="3"/>
  </si>
  <si>
    <t>差引
事業費</t>
    <rPh sb="0" eb="2">
      <t>サシヒキ</t>
    </rPh>
    <rPh sb="3" eb="6">
      <t>ジギョウヒ</t>
    </rPh>
    <phoneticPr fontId="3"/>
  </si>
  <si>
    <t>対象経費の
支出予定額</t>
    <rPh sb="0" eb="2">
      <t>タイショウ</t>
    </rPh>
    <rPh sb="2" eb="4">
      <t>ケイヒ</t>
    </rPh>
    <rPh sb="6" eb="8">
      <t>シシュツ</t>
    </rPh>
    <rPh sb="8" eb="11">
      <t>ヨテイガク</t>
    </rPh>
    <phoneticPr fontId="3"/>
  </si>
  <si>
    <t>基準額</t>
    <rPh sb="0" eb="3">
      <t>キジュンガク</t>
    </rPh>
    <phoneticPr fontId="3"/>
  </si>
  <si>
    <t>選定額</t>
    <rPh sb="0" eb="3">
      <t>センテイガク</t>
    </rPh>
    <phoneticPr fontId="3"/>
  </si>
  <si>
    <t>国庫補助
基本額</t>
    <rPh sb="0" eb="2">
      <t>コッコ</t>
    </rPh>
    <rPh sb="2" eb="4">
      <t>ホジョ</t>
    </rPh>
    <rPh sb="5" eb="8">
      <t>キホンガク</t>
    </rPh>
    <phoneticPr fontId="3"/>
  </si>
  <si>
    <t>国庫補助
所要額</t>
    <rPh sb="0" eb="2">
      <t>コッコ</t>
    </rPh>
    <rPh sb="2" eb="4">
      <t>ホジョ</t>
    </rPh>
    <rPh sb="5" eb="8">
      <t>ショヨウガク</t>
    </rPh>
    <phoneticPr fontId="3"/>
  </si>
  <si>
    <t>A</t>
  </si>
  <si>
    <t>C=A-B</t>
  </si>
  <si>
    <t>D</t>
  </si>
  <si>
    <t>E</t>
  </si>
  <si>
    <t>F</t>
  </si>
  <si>
    <t>小学校の臨時休校に伴う病院内保育所等の対応に係る財政支援事業</t>
    <phoneticPr fontId="3"/>
  </si>
  <si>
    <t>寄付金その他収入額</t>
    <rPh sb="0" eb="3">
      <t>キフキン</t>
    </rPh>
    <rPh sb="5" eb="6">
      <t>ホカ</t>
    </rPh>
    <rPh sb="6" eb="8">
      <t>シュウニュウ</t>
    </rPh>
    <rPh sb="8" eb="9">
      <t>ガク</t>
    </rPh>
    <phoneticPr fontId="3"/>
  </si>
  <si>
    <t>◯◯法人◯◯◯</t>
    <phoneticPr fontId="3"/>
  </si>
  <si>
    <t>所在地</t>
    <phoneticPr fontId="3"/>
  </si>
  <si>
    <t>事業名</t>
    <rPh sb="0" eb="2">
      <t>ジギョウ</t>
    </rPh>
    <rPh sb="2" eb="3">
      <t>メイ</t>
    </rPh>
    <phoneticPr fontId="3"/>
  </si>
  <si>
    <t>金</t>
    <rPh sb="0" eb="1">
      <t>キン</t>
    </rPh>
    <phoneticPr fontId="3"/>
  </si>
  <si>
    <t>１　国庫補助申請額　　　　　　　　　　　　　　　　　</t>
    <rPh sb="2" eb="4">
      <t>コッコ</t>
    </rPh>
    <rPh sb="4" eb="6">
      <t>ホジョ</t>
    </rPh>
    <phoneticPr fontId="4"/>
  </si>
  <si>
    <t>３　事業計画書及び所要額明細書（別紙２）</t>
    <rPh sb="7" eb="8">
      <t>オヨ</t>
    </rPh>
    <rPh sb="12" eb="14">
      <t>メイサイ</t>
    </rPh>
    <phoneticPr fontId="4"/>
  </si>
  <si>
    <t>B</t>
    <phoneticPr fontId="3"/>
  </si>
  <si>
    <t>G</t>
    <phoneticPr fontId="3"/>
  </si>
  <si>
    <t>H</t>
    <phoneticPr fontId="3"/>
  </si>
  <si>
    <t>　　　　　　対応に係る財政支援事業費補助金の交付申請書</t>
    <rPh sb="18" eb="21">
      <t>ホジョキン</t>
    </rPh>
    <phoneticPr fontId="3"/>
  </si>
  <si>
    <t>小学校の臨時休校に伴う病院内保育所等の対応に係る財政支援事業費補助金所要額調書</t>
    <rPh sb="31" eb="34">
      <t>ホジョキン</t>
    </rPh>
    <rPh sb="34" eb="37">
      <t>ショヨウガク</t>
    </rPh>
    <rPh sb="37" eb="39">
      <t>チョウショ</t>
    </rPh>
    <phoneticPr fontId="3"/>
  </si>
  <si>
    <t>　　　　　　令和２年度小学校の臨時休校に伴う病院内保育所等の</t>
    <rPh sb="6" eb="8">
      <t>レイワ</t>
    </rPh>
    <phoneticPr fontId="4"/>
  </si>
  <si>
    <t>←各医療機関等で文書管理に使用している文書番号を記載。なければ削除でＯＫ</t>
    <rPh sb="1" eb="2">
      <t>カク</t>
    </rPh>
    <rPh sb="2" eb="4">
      <t>イリョウ</t>
    </rPh>
    <rPh sb="4" eb="6">
      <t>キカン</t>
    </rPh>
    <rPh sb="6" eb="7">
      <t>トウ</t>
    </rPh>
    <rPh sb="8" eb="10">
      <t>ブンショ</t>
    </rPh>
    <rPh sb="10" eb="12">
      <t>カンリ</t>
    </rPh>
    <rPh sb="13" eb="15">
      <t>シヨウ</t>
    </rPh>
    <rPh sb="19" eb="21">
      <t>ブンショ</t>
    </rPh>
    <rPh sb="21" eb="23">
      <t>バンゴウ</t>
    </rPh>
    <rPh sb="24" eb="26">
      <t>キサイ</t>
    </rPh>
    <rPh sb="31" eb="33">
      <t>サクジョ</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</si>
</sst>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0_);[Red]\(#,##0\)"/>
    <numFmt numFmtId="177" formatCode="#,##0_ "/>
    <numFmt numFmtId="178" formatCode="#,##0&quot;円&quot;;&quot;△ &quot;#,##0&quot;&quot;&quot;円&quot;"/>
    <numFmt numFmtId="179" formatCode="0&quot;日&quot;"/>
    <numFmt numFmtId="180" formatCode="0&quot;人&quot;"/>
    <numFmt numFmtId="181" formatCode="0&quot;㎡&quot;"/>
    <numFmt numFmtId="182" formatCode="#,##0;&quot;△ &quot;#,##0"/>
  </numFmts>
  <fonts count="24">
    <font>
      <sz val="11"/>
      <color theme="1"/>
      <name val="游ゴシック"/>
      <family val="2"/>
      <scheme val="minor"/>
    </font>
    <font>
      <sz val="11"/>
      <name val="ＭＳ Ｐ明朝"/>
      <family val="1"/>
      <charset val="128"/>
    </font>
    <font>
      <sz val="12"/>
      <color theme="1"/>
      <name val="ＭＳ 明朝"/>
      <family val="1"/>
      <charset val="128"/>
    </font>
    <font>
      <sz val="6"/>
      <name val="游ゴシック"/>
      <family val="3"/>
      <charset val="128"/>
      <scheme val="minor"/>
    </font>
    <font>
      <sz val="6"/>
      <name val="ＭＳ Ｐ明朝"/>
      <family val="1"/>
      <charset val="128"/>
    </font>
    <font>
      <sz val="12"/>
      <color theme="1"/>
      <name val="游ゴシック"/>
      <family val="3"/>
      <charset val="128"/>
      <scheme val="minor"/>
    </font>
    <font>
      <strike/>
      <sz val="12"/>
      <color theme="1"/>
      <name val="ＭＳ 明朝"/>
      <family val="1"/>
      <charset val="128"/>
    </font>
    <font>
      <sz val="11"/>
      <color theme="1"/>
      <name val="游ゴシック"/>
      <family val="3"/>
      <charset val="128"/>
      <scheme val="minor"/>
    </font>
    <font>
      <sz val="6"/>
      <name val="ＭＳ Ｐゴシック"/>
      <family val="3"/>
      <charset val="128"/>
    </font>
    <font>
      <sz val="11"/>
      <color rgb="FF000000"/>
      <name val="游ゴシック"/>
      <family val="3"/>
      <charset val="128"/>
      <scheme val="minor"/>
    </font>
    <font>
      <sz val="10"/>
      <name val="游ゴシック"/>
      <family val="3"/>
      <charset val="128"/>
      <scheme val="minor"/>
    </font>
    <font>
      <sz val="12"/>
      <name val="游ゴシック"/>
      <family val="3"/>
      <charset val="128"/>
      <scheme val="minor"/>
    </font>
    <font>
      <sz val="12"/>
      <color theme="0" tint="-0.34998626667073579"/>
      <name val="游ゴシック"/>
      <family val="3"/>
      <charset val="128"/>
      <scheme val="minor"/>
    </font>
    <font>
      <b/>
      <sz val="9"/>
      <color indexed="81"/>
      <name val="MS P ゴシック"/>
      <family val="3"/>
      <charset val="128"/>
    </font>
    <font>
      <sz val="9"/>
      <color indexed="81"/>
      <name val="MS P ゴシック"/>
      <family val="3"/>
      <charset val="128"/>
    </font>
    <font>
      <sz val="11"/>
      <name val="游ゴシック"/>
      <family val="3"/>
      <charset val="128"/>
      <scheme val="minor"/>
    </font>
    <font>
      <sz val="9"/>
      <color theme="1"/>
      <name val="游ゴシック"/>
      <family val="3"/>
      <charset val="128"/>
      <scheme val="minor"/>
    </font>
    <font>
      <sz val="9"/>
      <name val="游ゴシック"/>
      <family val="3"/>
      <charset val="128"/>
      <scheme val="minor"/>
    </font>
    <font>
      <sz val="12"/>
      <name val="游ゴシック"/>
      <family val="2"/>
      <scheme val="minor"/>
    </font>
    <font>
      <b/>
      <sz val="11"/>
      <name val="游ゴシック"/>
      <family val="3"/>
      <charset val="128"/>
      <scheme val="minor"/>
    </font>
    <font>
      <strike/>
      <sz val="11"/>
      <name val="游ゴシック"/>
      <family val="3"/>
      <charset val="128"/>
      <scheme val="minor"/>
    </font>
    <font>
      <sz val="12"/>
      <color rgb="FFFF0000"/>
      <name val="游ゴシック"/>
      <family val="3"/>
      <charset val="128"/>
      <scheme val="minor"/>
    </font>
    <font>
      <b/>
      <sz val="14"/>
      <color indexed="81"/>
      <name val="MS P ゴシック"/>
      <family val="3"/>
      <charset val="128"/>
    </font>
    <font>
      <sz val="14"/>
      <color indexed="81"/>
      <name val="MS P ゴシック"/>
      <family val="3"/>
      <charset val="128"/>
    </font>
  </fonts>
  <fills count="5">
    <fill>
      <patternFill patternType="none"/>
    </fill>
    <fill>
      <patternFill patternType="gray125"/>
    </fill>
    <fill>
      <patternFill patternType="solid">
        <fgColor rgb="FFCCFFFF"/>
        <bgColor indexed="64"/>
      </patternFill>
    </fill>
    <fill>
      <patternFill patternType="solid">
        <fgColor rgb="FFFFFF00"/>
        <bgColor indexed="64"/>
      </patternFill>
    </fill>
    <fill>
      <patternFill patternType="solid">
        <fgColor theme="8" tint="0.79998168889431442"/>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left style="thin">
        <color indexed="64"/>
      </left>
      <right/>
      <top style="thin">
        <color indexed="64"/>
      </top>
      <bottom/>
      <diagonal/>
    </border>
    <border diagonalDown="1">
      <left style="thin">
        <color indexed="64"/>
      </left>
      <right style="thin">
        <color indexed="64"/>
      </right>
      <top/>
      <bottom style="thin">
        <color indexed="64"/>
      </bottom>
      <diagonal style="thin">
        <color indexed="64"/>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s>
  <cellStyleXfs count="3">
    <xf numFmtId="0" fontId="0" fillId="0" borderId="0"/>
    <xf numFmtId="0" fontId="1" fillId="0" borderId="0"/>
    <xf numFmtId="0" fontId="7" fillId="0" borderId="0">
      <alignment vertical="center"/>
    </xf>
  </cellStyleXfs>
  <cellXfs count="195">
    <xf numFmtId="0" fontId="0" fillId="0" borderId="0" xfId="0"/>
    <xf numFmtId="0" fontId="2" fillId="0" borderId="0" xfId="1" applyFont="1" applyAlignment="1">
      <alignment vertical="center"/>
    </xf>
    <xf numFmtId="0" fontId="5" fillId="0" borderId="0" xfId="1" applyFont="1" applyAlignment="1">
      <alignment vertical="center"/>
    </xf>
    <xf numFmtId="0" fontId="2" fillId="0" borderId="0" xfId="1" applyFont="1" applyAlignment="1">
      <alignment horizontal="right" vertical="center"/>
    </xf>
    <xf numFmtId="0" fontId="2" fillId="0" borderId="0" xfId="1" applyFont="1" applyAlignment="1">
      <alignment horizontal="centerContinuous" vertical="center"/>
    </xf>
    <xf numFmtId="0" fontId="6" fillId="0" borderId="0" xfId="1" applyFont="1" applyAlignment="1">
      <alignment vertical="center"/>
    </xf>
    <xf numFmtId="0" fontId="2" fillId="0" borderId="0" xfId="1" applyFont="1" applyAlignment="1">
      <alignment horizontal="left" vertical="center" indent="1"/>
    </xf>
    <xf numFmtId="0" fontId="7" fillId="0" borderId="0" xfId="2" applyFont="1" applyAlignment="1">
      <alignment vertical="center"/>
    </xf>
    <xf numFmtId="178" fontId="7" fillId="0" borderId="0" xfId="2" applyNumberFormat="1" applyFont="1" applyAlignment="1">
      <alignment vertical="center"/>
    </xf>
    <xf numFmtId="0" fontId="9" fillId="0" borderId="11" xfId="2" applyFont="1" applyBorder="1" applyAlignment="1">
      <alignment horizontal="center" vertical="center" wrapText="1"/>
    </xf>
    <xf numFmtId="0" fontId="9" fillId="0" borderId="1" xfId="2" applyFont="1" applyBorder="1" applyAlignment="1">
      <alignment horizontal="centerContinuous" vertical="center"/>
    </xf>
    <xf numFmtId="0" fontId="7" fillId="0" borderId="12" xfId="2" applyFont="1" applyBorder="1" applyAlignment="1">
      <alignment horizontal="centerContinuous" vertical="center"/>
    </xf>
    <xf numFmtId="178" fontId="7" fillId="0" borderId="12" xfId="2" applyNumberFormat="1" applyFont="1" applyBorder="1" applyAlignment="1">
      <alignment horizontal="centerContinuous" vertical="center"/>
    </xf>
    <xf numFmtId="178" fontId="7" fillId="0" borderId="13" xfId="2" applyNumberFormat="1" applyFont="1" applyBorder="1" applyAlignment="1">
      <alignment horizontal="centerContinuous" vertical="center"/>
    </xf>
    <xf numFmtId="0" fontId="9" fillId="0" borderId="6" xfId="2" applyFont="1" applyBorder="1" applyAlignment="1">
      <alignment horizontal="center" vertical="center" wrapText="1"/>
    </xf>
    <xf numFmtId="0" fontId="9" fillId="0" borderId="8" xfId="2" applyFont="1" applyBorder="1" applyAlignment="1">
      <alignment horizontal="centerContinuous" vertical="center"/>
    </xf>
    <xf numFmtId="0" fontId="7" fillId="0" borderId="11" xfId="2" applyFont="1" applyBorder="1" applyAlignment="1">
      <alignment horizontal="centerContinuous" vertical="center"/>
    </xf>
    <xf numFmtId="178" fontId="7" fillId="0" borderId="14" xfId="2" applyNumberFormat="1" applyFont="1" applyBorder="1" applyAlignment="1">
      <alignment horizontal="centerContinuous" vertical="center"/>
    </xf>
    <xf numFmtId="0" fontId="7" fillId="0" borderId="14" xfId="2" applyFont="1" applyBorder="1" applyAlignment="1">
      <alignment horizontal="centerContinuous" vertical="center"/>
    </xf>
    <xf numFmtId="0" fontId="7" fillId="0" borderId="14" xfId="2" applyFont="1" applyBorder="1" applyAlignment="1">
      <alignment horizontal="left" vertical="center"/>
    </xf>
    <xf numFmtId="178" fontId="7" fillId="3" borderId="15" xfId="2" applyNumberFormat="1" applyFont="1" applyFill="1" applyBorder="1" applyAlignment="1">
      <alignment horizontal="right" vertical="center"/>
    </xf>
    <xf numFmtId="178" fontId="7" fillId="0" borderId="14" xfId="2" applyNumberFormat="1" applyFont="1" applyBorder="1" applyAlignment="1">
      <alignment vertical="center"/>
    </xf>
    <xf numFmtId="0" fontId="7" fillId="0" borderId="14" xfId="2" applyFont="1" applyBorder="1" applyAlignment="1">
      <alignment vertical="center"/>
    </xf>
    <xf numFmtId="178" fontId="7" fillId="3" borderId="15" xfId="2" applyNumberFormat="1" applyFont="1" applyFill="1" applyBorder="1" applyAlignment="1">
      <alignment vertical="center"/>
    </xf>
    <xf numFmtId="0" fontId="10" fillId="0" borderId="0" xfId="0" applyFont="1" applyFill="1" applyBorder="1" applyAlignment="1">
      <alignment horizontal="left" vertical="top"/>
    </xf>
    <xf numFmtId="179" fontId="11" fillId="0" borderId="0" xfId="0" applyNumberFormat="1" applyFont="1" applyFill="1" applyBorder="1" applyAlignment="1">
      <alignment horizontal="center" vertical="center"/>
    </xf>
    <xf numFmtId="180" fontId="11" fillId="0" borderId="0" xfId="0" applyNumberFormat="1" applyFont="1" applyFill="1" applyBorder="1" applyAlignment="1">
      <alignment horizontal="center" vertical="center"/>
    </xf>
    <xf numFmtId="0" fontId="10" fillId="0" borderId="17" xfId="0" applyFont="1" applyFill="1" applyBorder="1" applyAlignment="1">
      <alignment horizontal="left"/>
    </xf>
    <xf numFmtId="0" fontId="12" fillId="0" borderId="0" xfId="0" applyFont="1"/>
    <xf numFmtId="0" fontId="11" fillId="2" borderId="17" xfId="0" applyFont="1" applyFill="1" applyBorder="1"/>
    <xf numFmtId="0" fontId="2" fillId="0" borderId="0" xfId="1" applyFont="1" applyAlignment="1">
      <alignment horizontal="left" vertical="center"/>
    </xf>
    <xf numFmtId="0" fontId="7" fillId="0" borderId="0" xfId="0" applyFont="1" applyAlignment="1">
      <alignment vertical="center"/>
    </xf>
    <xf numFmtId="0" fontId="7" fillId="0" borderId="0" xfId="0" applyFont="1" applyAlignment="1">
      <alignment horizontal="centerContinuous" vertical="center"/>
    </xf>
    <xf numFmtId="0" fontId="7" fillId="0" borderId="15" xfId="0" applyFont="1" applyBorder="1" applyAlignment="1">
      <alignment horizontal="center" vertical="center"/>
    </xf>
    <xf numFmtId="0" fontId="7" fillId="0" borderId="8" xfId="0" applyFont="1" applyBorder="1" applyAlignment="1">
      <alignment horizontal="center" vertical="center" wrapText="1"/>
    </xf>
    <xf numFmtId="0" fontId="7" fillId="0" borderId="18" xfId="0" applyFont="1" applyBorder="1" applyAlignment="1">
      <alignment horizontal="center" vertical="center"/>
    </xf>
    <xf numFmtId="0" fontId="7" fillId="0" borderId="10" xfId="0" applyFont="1" applyBorder="1" applyAlignment="1">
      <alignment horizontal="center" vertical="center"/>
    </xf>
    <xf numFmtId="0" fontId="7" fillId="0" borderId="8" xfId="0" applyFont="1" applyBorder="1" applyAlignment="1">
      <alignment vertical="center"/>
    </xf>
    <xf numFmtId="0" fontId="7" fillId="0" borderId="15" xfId="0" applyFont="1" applyBorder="1" applyAlignment="1">
      <alignment horizontal="right" vertical="center"/>
    </xf>
    <xf numFmtId="0" fontId="7" fillId="0" borderId="8" xfId="0" applyFont="1" applyBorder="1" applyAlignment="1">
      <alignment horizontal="right" vertical="center"/>
    </xf>
    <xf numFmtId="182" fontId="15" fillId="4" borderId="10" xfId="0" applyNumberFormat="1" applyFont="1" applyFill="1" applyBorder="1" applyAlignment="1">
      <alignment vertical="center" shrinkToFit="1"/>
    </xf>
    <xf numFmtId="182" fontId="7" fillId="0" borderId="10" xfId="0" applyNumberFormat="1" applyFont="1" applyFill="1" applyBorder="1" applyAlignment="1">
      <alignment vertical="center" shrinkToFit="1"/>
    </xf>
    <xf numFmtId="182" fontId="15" fillId="0" borderId="10" xfId="0" applyNumberFormat="1" applyFont="1" applyFill="1" applyBorder="1" applyAlignment="1">
      <alignment vertical="center" shrinkToFit="1"/>
    </xf>
    <xf numFmtId="0" fontId="7" fillId="0" borderId="0" xfId="0" applyFont="1" applyBorder="1" applyAlignment="1">
      <alignment vertical="center"/>
    </xf>
    <xf numFmtId="182" fontId="7" fillId="4" borderId="1" xfId="0" applyNumberFormat="1" applyFont="1" applyFill="1" applyBorder="1" applyAlignment="1">
      <alignment vertical="center" shrinkToFit="1"/>
    </xf>
    <xf numFmtId="182" fontId="15" fillId="4" borderId="1" xfId="0" applyNumberFormat="1" applyFont="1" applyFill="1" applyBorder="1" applyAlignment="1">
      <alignment vertical="center" shrinkToFit="1"/>
    </xf>
    <xf numFmtId="182" fontId="15" fillId="0" borderId="1" xfId="0" applyNumberFormat="1" applyFont="1" applyFill="1" applyBorder="1" applyAlignment="1">
      <alignment horizontal="right" vertical="center" shrinkToFit="1"/>
    </xf>
    <xf numFmtId="0" fontId="7" fillId="0" borderId="2" xfId="0" applyFont="1" applyBorder="1" applyAlignment="1">
      <alignment vertical="center"/>
    </xf>
    <xf numFmtId="0" fontId="7" fillId="0" borderId="16" xfId="0" applyFont="1" applyBorder="1" applyAlignment="1">
      <alignment vertical="center"/>
    </xf>
    <xf numFmtId="0" fontId="7" fillId="0" borderId="15" xfId="0" applyFont="1" applyBorder="1" applyAlignment="1">
      <alignment horizontal="center" vertical="center" wrapText="1"/>
    </xf>
    <xf numFmtId="0" fontId="7" fillId="0" borderId="1" xfId="0" applyFont="1" applyBorder="1" applyAlignment="1">
      <alignment horizontal="right" vertical="center"/>
    </xf>
    <xf numFmtId="0" fontId="16" fillId="0" borderId="1" xfId="0" applyFont="1" applyBorder="1" applyAlignment="1">
      <alignment vertical="center" wrapText="1"/>
    </xf>
    <xf numFmtId="0" fontId="10" fillId="0" borderId="0" xfId="0" applyFont="1" applyFill="1" applyBorder="1" applyAlignment="1">
      <alignment horizontal="left" vertical="top" wrapText="1"/>
    </xf>
    <xf numFmtId="0" fontId="18" fillId="0" borderId="0" xfId="0" applyFont="1"/>
    <xf numFmtId="0" fontId="11" fillId="0" borderId="0" xfId="0" applyFont="1"/>
    <xf numFmtId="0" fontId="11" fillId="0" borderId="0" xfId="0" applyFont="1" applyAlignment="1">
      <alignment horizontal="left" vertical="center"/>
    </xf>
    <xf numFmtId="0" fontId="15"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7" fillId="0" borderId="1" xfId="0" applyFont="1" applyFill="1" applyBorder="1" applyAlignment="1">
      <alignment horizontal="center" vertical="center" wrapText="1"/>
    </xf>
    <xf numFmtId="0" fontId="12" fillId="0" borderId="0" xfId="0" applyFont="1" applyAlignment="1"/>
    <xf numFmtId="0" fontId="12" fillId="0" borderId="0" xfId="0" applyFont="1" applyAlignment="1">
      <alignment wrapText="1" shrinkToFit="1"/>
    </xf>
    <xf numFmtId="179" fontId="11" fillId="0" borderId="1" xfId="0" applyNumberFormat="1" applyFont="1" applyFill="1" applyBorder="1" applyAlignment="1">
      <alignment vertical="center"/>
    </xf>
    <xf numFmtId="180" fontId="11" fillId="0" borderId="1" xfId="0" applyNumberFormat="1" applyFont="1" applyFill="1" applyBorder="1" applyAlignment="1">
      <alignment vertical="center"/>
    </xf>
    <xf numFmtId="0" fontId="12" fillId="0" borderId="0" xfId="0" applyFont="1" applyAlignment="1">
      <alignment shrinkToFit="1"/>
    </xf>
    <xf numFmtId="179" fontId="12" fillId="0" borderId="0" xfId="0" applyNumberFormat="1" applyFont="1"/>
    <xf numFmtId="179" fontId="11" fillId="2" borderId="1" xfId="0" applyNumberFormat="1" applyFont="1" applyFill="1" applyBorder="1" applyAlignment="1">
      <alignment vertical="center"/>
    </xf>
    <xf numFmtId="180" fontId="11" fillId="2" borderId="1" xfId="0" applyNumberFormat="1" applyFont="1" applyFill="1" applyBorder="1" applyAlignment="1">
      <alignment vertical="center"/>
    </xf>
    <xf numFmtId="0" fontId="11" fillId="0" borderId="14" xfId="0" applyFont="1" applyFill="1" applyBorder="1"/>
    <xf numFmtId="0" fontId="11" fillId="0" borderId="0" xfId="0" applyFont="1" applyFill="1"/>
    <xf numFmtId="0" fontId="12" fillId="0" borderId="0" xfId="0" applyFont="1" applyFill="1"/>
    <xf numFmtId="0" fontId="11" fillId="0" borderId="0" xfId="0" applyFont="1" applyFill="1" applyBorder="1"/>
    <xf numFmtId="0" fontId="11" fillId="0" borderId="0" xfId="0" applyFont="1" applyFill="1" applyBorder="1" applyAlignment="1">
      <alignment vertical="center"/>
    </xf>
    <xf numFmtId="0" fontId="11" fillId="0" borderId="0" xfId="0" applyFont="1" applyFill="1" applyBorder="1" applyAlignment="1">
      <alignment horizontal="center" vertical="center"/>
    </xf>
    <xf numFmtId="0" fontId="11" fillId="0" borderId="0" xfId="0" applyFont="1" applyFill="1" applyBorder="1" applyAlignment="1">
      <alignment horizontal="center" vertical="center" wrapText="1"/>
    </xf>
    <xf numFmtId="0" fontId="10" fillId="0" borderId="0" xfId="0" applyFont="1" applyFill="1" applyBorder="1" applyAlignment="1">
      <alignment horizontal="center" vertical="center" wrapText="1"/>
    </xf>
    <xf numFmtId="0" fontId="11" fillId="0" borderId="0" xfId="0" applyFont="1" applyFill="1" applyBorder="1" applyAlignment="1">
      <alignment vertical="center" wrapText="1"/>
    </xf>
    <xf numFmtId="181" fontId="11" fillId="2" borderId="1" xfId="0" applyNumberFormat="1" applyFont="1" applyFill="1" applyBorder="1" applyAlignment="1">
      <alignment vertical="center" wrapText="1"/>
    </xf>
    <xf numFmtId="181" fontId="15" fillId="0" borderId="1" xfId="0" applyNumberFormat="1" applyFont="1" applyFill="1" applyBorder="1" applyAlignment="1">
      <alignment vertical="center" wrapText="1"/>
    </xf>
    <xf numFmtId="0" fontId="11" fillId="0" borderId="17" xfId="0" applyFont="1" applyFill="1" applyBorder="1" applyAlignment="1">
      <alignment vertical="top" wrapText="1"/>
    </xf>
    <xf numFmtId="0" fontId="11" fillId="0" borderId="17" xfId="0" applyFont="1" applyFill="1" applyBorder="1"/>
    <xf numFmtId="0" fontId="12" fillId="0" borderId="0" xfId="0" applyFont="1" applyFill="1" applyBorder="1"/>
    <xf numFmtId="0" fontId="11" fillId="2" borderId="6" xfId="0" applyFont="1" applyFill="1" applyBorder="1" applyAlignment="1">
      <alignment vertical="top" wrapText="1"/>
    </xf>
    <xf numFmtId="0" fontId="11" fillId="2" borderId="14" xfId="0" applyFont="1" applyFill="1" applyBorder="1"/>
    <xf numFmtId="0" fontId="11" fillId="2" borderId="15" xfId="0" applyFont="1" applyFill="1" applyBorder="1" applyAlignment="1">
      <alignment vertical="top" wrapText="1"/>
    </xf>
    <xf numFmtId="0" fontId="11" fillId="2" borderId="2" xfId="0" applyFont="1" applyFill="1" applyBorder="1" applyAlignment="1">
      <alignment vertical="top" wrapText="1"/>
    </xf>
    <xf numFmtId="0" fontId="11" fillId="2" borderId="0" xfId="0" applyFont="1" applyFill="1" applyBorder="1"/>
    <xf numFmtId="0" fontId="11" fillId="2" borderId="16" xfId="0" applyFont="1" applyFill="1" applyBorder="1"/>
    <xf numFmtId="0" fontId="11" fillId="2" borderId="9" xfId="0" applyFont="1" applyFill="1" applyBorder="1" applyAlignment="1">
      <alignment vertical="top" wrapText="1"/>
    </xf>
    <xf numFmtId="0" fontId="11" fillId="2" borderId="18" xfId="0" applyFont="1" applyFill="1" applyBorder="1"/>
    <xf numFmtId="0" fontId="15" fillId="0" borderId="0" xfId="2" applyFont="1" applyAlignment="1">
      <alignment vertical="center"/>
    </xf>
    <xf numFmtId="0" fontId="19" fillId="0" borderId="0" xfId="2" applyFont="1" applyAlignment="1">
      <alignment horizontal="centerContinuous" vertical="center"/>
    </xf>
    <xf numFmtId="0" fontId="15" fillId="0" borderId="0" xfId="2" applyFont="1" applyBorder="1" applyAlignment="1">
      <alignment horizontal="right" vertical="center"/>
    </xf>
    <xf numFmtId="0" fontId="15" fillId="0" borderId="1" xfId="2" applyFont="1" applyBorder="1" applyAlignment="1">
      <alignment horizontal="center" vertical="center"/>
    </xf>
    <xf numFmtId="0" fontId="15" fillId="0" borderId="2" xfId="2" applyFont="1" applyBorder="1" applyAlignment="1">
      <alignment horizontal="left" vertical="center" shrinkToFit="1"/>
    </xf>
    <xf numFmtId="3" fontId="15" fillId="0" borderId="3" xfId="2" applyNumberFormat="1" applyFont="1" applyBorder="1" applyAlignment="1">
      <alignment horizontal="right" vertical="center"/>
    </xf>
    <xf numFmtId="0" fontId="15" fillId="0" borderId="3" xfId="2" applyFont="1" applyBorder="1" applyAlignment="1">
      <alignment vertical="center"/>
    </xf>
    <xf numFmtId="0" fontId="15" fillId="0" borderId="1" xfId="2" applyFont="1" applyFill="1" applyBorder="1" applyAlignment="1">
      <alignment horizontal="left" vertical="center"/>
    </xf>
    <xf numFmtId="176" fontId="15" fillId="2" borderId="1" xfId="2" applyNumberFormat="1" applyFont="1" applyFill="1" applyBorder="1" applyAlignment="1">
      <alignment horizontal="right" vertical="center"/>
    </xf>
    <xf numFmtId="0" fontId="15" fillId="2" borderId="1" xfId="2" applyFont="1" applyFill="1" applyBorder="1" applyAlignment="1">
      <alignment vertical="center"/>
    </xf>
    <xf numFmtId="0" fontId="15" fillId="0" borderId="1" xfId="2" applyFont="1" applyFill="1" applyBorder="1" applyAlignment="1">
      <alignment horizontal="left" vertical="center" shrinkToFit="1"/>
    </xf>
    <xf numFmtId="176" fontId="15" fillId="2" borderId="1" xfId="2" applyNumberFormat="1" applyFont="1" applyFill="1" applyBorder="1" applyAlignment="1">
      <alignment horizontal="right" vertical="center" shrinkToFit="1"/>
    </xf>
    <xf numFmtId="0" fontId="15" fillId="0" borderId="6" xfId="2" applyFont="1" applyFill="1" applyBorder="1" applyAlignment="1">
      <alignment horizontal="left" vertical="center" wrapText="1"/>
    </xf>
    <xf numFmtId="0" fontId="15" fillId="2" borderId="8" xfId="2" applyFont="1" applyFill="1" applyBorder="1" applyAlignment="1">
      <alignment vertical="center"/>
    </xf>
    <xf numFmtId="0" fontId="15" fillId="0" borderId="6" xfId="2" applyFont="1" applyFill="1" applyBorder="1" applyAlignment="1">
      <alignment horizontal="center" vertical="center"/>
    </xf>
    <xf numFmtId="176" fontId="15" fillId="0" borderId="2" xfId="2" applyNumberFormat="1" applyFont="1" applyBorder="1" applyAlignment="1">
      <alignment horizontal="right" vertical="center"/>
    </xf>
    <xf numFmtId="176" fontId="15" fillId="0" borderId="6" xfId="2" applyNumberFormat="1" applyFont="1" applyBorder="1" applyAlignment="1">
      <alignment horizontal="right" vertical="center"/>
    </xf>
    <xf numFmtId="176" fontId="15" fillId="0" borderId="8" xfId="2" applyNumberFormat="1" applyFont="1" applyBorder="1" applyAlignment="1">
      <alignment horizontal="right" vertical="center"/>
    </xf>
    <xf numFmtId="0" fontId="15" fillId="0" borderId="8" xfId="2" applyFont="1" applyBorder="1" applyAlignment="1">
      <alignment vertical="center"/>
    </xf>
    <xf numFmtId="0" fontId="15" fillId="0" borderId="6" xfId="2" applyFont="1" applyFill="1" applyBorder="1" applyAlignment="1">
      <alignment horizontal="left" vertical="center"/>
    </xf>
    <xf numFmtId="176" fontId="15" fillId="2" borderId="6" xfId="2" applyNumberFormat="1" applyFont="1" applyFill="1" applyBorder="1" applyAlignment="1">
      <alignment horizontal="right" vertical="center"/>
    </xf>
    <xf numFmtId="176" fontId="15" fillId="2" borderId="8" xfId="2" applyNumberFormat="1" applyFont="1" applyFill="1" applyBorder="1" applyAlignment="1">
      <alignment horizontal="right" vertical="center"/>
    </xf>
    <xf numFmtId="0" fontId="15" fillId="2" borderId="8" xfId="2" applyFont="1" applyFill="1" applyBorder="1">
      <alignment vertical="center"/>
    </xf>
    <xf numFmtId="0" fontId="15" fillId="0" borderId="0" xfId="2" applyFont="1">
      <alignment vertical="center"/>
    </xf>
    <xf numFmtId="0" fontId="15" fillId="0" borderId="9" xfId="2" applyFont="1" applyFill="1" applyBorder="1" applyAlignment="1">
      <alignment horizontal="center" vertical="center"/>
    </xf>
    <xf numFmtId="176" fontId="15" fillId="2" borderId="9" xfId="2" applyNumberFormat="1" applyFont="1" applyFill="1" applyBorder="1" applyAlignment="1">
      <alignment horizontal="right" vertical="center"/>
    </xf>
    <xf numFmtId="176" fontId="15" fillId="2" borderId="10" xfId="2" applyNumberFormat="1" applyFont="1" applyFill="1" applyBorder="1" applyAlignment="1">
      <alignment horizontal="right" vertical="center"/>
    </xf>
    <xf numFmtId="0" fontId="15" fillId="2" borderId="10" xfId="2" applyFont="1" applyFill="1" applyBorder="1">
      <alignment vertical="center"/>
    </xf>
    <xf numFmtId="176" fontId="15" fillId="0" borderId="1" xfId="2" applyNumberFormat="1" applyFont="1" applyBorder="1" applyAlignment="1">
      <alignment horizontal="right" vertical="center"/>
    </xf>
    <xf numFmtId="0" fontId="15" fillId="0" borderId="1" xfId="2" applyFont="1" applyBorder="1">
      <alignment vertical="center"/>
    </xf>
    <xf numFmtId="0" fontId="15" fillId="0" borderId="10" xfId="2" applyFont="1" applyBorder="1" applyAlignment="1">
      <alignment horizontal="center" vertical="center"/>
    </xf>
    <xf numFmtId="176" fontId="15" fillId="0" borderId="10" xfId="2" applyNumberFormat="1" applyFont="1" applyBorder="1" applyAlignment="1">
      <alignment horizontal="right" vertical="center"/>
    </xf>
    <xf numFmtId="0" fontId="15" fillId="0" borderId="10" xfId="2" applyFont="1" applyBorder="1">
      <alignment vertical="center"/>
    </xf>
    <xf numFmtId="0" fontId="15" fillId="0" borderId="0" xfId="2" applyFont="1" applyBorder="1" applyAlignment="1">
      <alignment horizontal="left" vertical="center"/>
    </xf>
    <xf numFmtId="3" fontId="15" fillId="0" borderId="0" xfId="2" applyNumberFormat="1" applyFont="1" applyBorder="1" applyAlignment="1">
      <alignment horizontal="right" vertical="center"/>
    </xf>
    <xf numFmtId="0" fontId="15" fillId="0" borderId="0" xfId="2" applyFont="1" applyBorder="1" applyAlignment="1">
      <alignment vertical="center"/>
    </xf>
    <xf numFmtId="0" fontId="15" fillId="0" borderId="6" xfId="2" applyFont="1" applyBorder="1" applyAlignment="1">
      <alignment horizontal="center" vertical="center"/>
    </xf>
    <xf numFmtId="3" fontId="15" fillId="0" borderId="8" xfId="2" applyNumberFormat="1" applyFont="1" applyBorder="1" applyAlignment="1">
      <alignment horizontal="center" vertical="center"/>
    </xf>
    <xf numFmtId="3" fontId="15" fillId="0" borderId="1" xfId="2" applyNumberFormat="1" applyFont="1" applyFill="1" applyBorder="1" applyAlignment="1">
      <alignment horizontal="centerContinuous" vertical="center"/>
    </xf>
    <xf numFmtId="3" fontId="15" fillId="0" borderId="8" xfId="2" applyNumberFormat="1" applyFont="1" applyBorder="1" applyAlignment="1">
      <alignment horizontal="right" vertical="center"/>
    </xf>
    <xf numFmtId="3" fontId="20" fillId="0" borderId="8" xfId="2" applyNumberFormat="1" applyFont="1" applyBorder="1" applyAlignment="1">
      <alignment horizontal="centerContinuous" vertical="center"/>
    </xf>
    <xf numFmtId="0" fontId="15" fillId="0" borderId="9" xfId="2" applyFont="1" applyBorder="1" applyAlignment="1">
      <alignment horizontal="center" vertical="center" shrinkToFit="1"/>
    </xf>
    <xf numFmtId="177" fontId="15" fillId="2" borderId="10" xfId="2" applyNumberFormat="1" applyFont="1" applyFill="1" applyBorder="1" applyAlignment="1">
      <alignment horizontal="right" vertical="center"/>
    </xf>
    <xf numFmtId="3" fontId="15" fillId="2" borderId="10" xfId="2" applyNumberFormat="1" applyFont="1" applyFill="1" applyBorder="1" applyAlignment="1">
      <alignment horizontal="right" vertical="center"/>
    </xf>
    <xf numFmtId="0" fontId="15" fillId="0" borderId="9" xfId="2" applyFont="1" applyBorder="1" applyAlignment="1">
      <alignment horizontal="center" vertical="center"/>
    </xf>
    <xf numFmtId="177" fontId="15" fillId="0" borderId="10" xfId="2" applyNumberFormat="1" applyFont="1" applyBorder="1" applyAlignment="1">
      <alignment horizontal="right" vertical="center"/>
    </xf>
    <xf numFmtId="3" fontId="15" fillId="0" borderId="1" xfId="2" applyNumberFormat="1" applyFont="1" applyBorder="1" applyAlignment="1">
      <alignment horizontal="right" vertical="center"/>
    </xf>
    <xf numFmtId="0" fontId="9" fillId="0" borderId="6" xfId="2" applyFont="1" applyBorder="1" applyAlignment="1">
      <alignment vertical="center" wrapText="1"/>
    </xf>
    <xf numFmtId="0" fontId="7" fillId="0" borderId="2" xfId="2" applyFont="1" applyBorder="1" applyAlignment="1">
      <alignment vertical="center" wrapText="1"/>
    </xf>
    <xf numFmtId="0" fontId="9" fillId="0" borderId="3" xfId="2" applyFont="1" applyBorder="1" applyAlignment="1">
      <alignment vertical="center"/>
    </xf>
    <xf numFmtId="0" fontId="7" fillId="0" borderId="0" xfId="2" applyFont="1" applyBorder="1" applyAlignment="1">
      <alignment vertical="center"/>
    </xf>
    <xf numFmtId="0" fontId="7" fillId="0" borderId="0" xfId="2" applyFont="1" applyBorder="1" applyAlignment="1">
      <alignment horizontal="center" vertical="center"/>
    </xf>
    <xf numFmtId="178" fontId="7" fillId="0" borderId="16" xfId="2" applyNumberFormat="1" applyFont="1" applyBorder="1" applyAlignment="1">
      <alignment vertical="center"/>
    </xf>
    <xf numFmtId="0" fontId="9" fillId="0" borderId="3" xfId="2" applyFont="1" applyBorder="1" applyAlignment="1">
      <alignment horizontal="left" vertical="center" indent="1"/>
    </xf>
    <xf numFmtId="0" fontId="7" fillId="0" borderId="0" xfId="2" applyFont="1" applyBorder="1" applyAlignment="1">
      <alignment horizontal="left" vertical="center"/>
    </xf>
    <xf numFmtId="0" fontId="7" fillId="0" borderId="1" xfId="2" applyFont="1" applyFill="1" applyBorder="1" applyAlignment="1">
      <alignment vertical="center"/>
    </xf>
    <xf numFmtId="0" fontId="7" fillId="0" borderId="0" xfId="2" applyFont="1" applyFill="1" applyBorder="1" applyAlignment="1">
      <alignment vertical="center"/>
    </xf>
    <xf numFmtId="0" fontId="7" fillId="0" borderId="3" xfId="2" applyFont="1" applyBorder="1" applyAlignment="1">
      <alignment vertical="center" wrapText="1"/>
    </xf>
    <xf numFmtId="0" fontId="9" fillId="0" borderId="3" xfId="2" applyFont="1" applyBorder="1" applyAlignment="1">
      <alignment vertical="center" wrapText="1"/>
    </xf>
    <xf numFmtId="178" fontId="7" fillId="0" borderId="0" xfId="2" applyNumberFormat="1" applyFont="1" applyBorder="1" applyAlignment="1">
      <alignment vertical="center"/>
    </xf>
    <xf numFmtId="0" fontId="7" fillId="0" borderId="9" xfId="2" applyFont="1" applyBorder="1" applyAlignment="1">
      <alignment vertical="center"/>
    </xf>
    <xf numFmtId="0" fontId="9" fillId="0" borderId="2" xfId="2" applyFont="1" applyBorder="1" applyAlignment="1">
      <alignment vertical="center" wrapText="1"/>
    </xf>
    <xf numFmtId="178" fontId="7" fillId="0" borderId="16" xfId="2" applyNumberFormat="1" applyFont="1" applyFill="1" applyBorder="1" applyAlignment="1">
      <alignment vertical="center"/>
    </xf>
    <xf numFmtId="0" fontId="7" fillId="0" borderId="0" xfId="2" applyFont="1" applyFill="1" applyBorder="1" applyAlignment="1">
      <alignment horizontal="center" vertical="center"/>
    </xf>
    <xf numFmtId="0" fontId="7" fillId="0" borderId="10" xfId="2" applyFont="1" applyBorder="1" applyAlignment="1">
      <alignment vertical="center" wrapText="1"/>
    </xf>
    <xf numFmtId="0" fontId="9" fillId="0" borderId="10" xfId="2" applyFont="1" applyBorder="1" applyAlignment="1">
      <alignment vertical="center"/>
    </xf>
    <xf numFmtId="0" fontId="7" fillId="0" borderId="17" xfId="2" applyFont="1" applyBorder="1" applyAlignment="1">
      <alignment vertical="center"/>
    </xf>
    <xf numFmtId="178" fontId="7" fillId="0" borderId="17" xfId="2" applyNumberFormat="1" applyFont="1" applyBorder="1" applyAlignment="1">
      <alignment vertical="center"/>
    </xf>
    <xf numFmtId="178" fontId="7" fillId="0" borderId="18" xfId="2" applyNumberFormat="1" applyFont="1" applyBorder="1" applyAlignment="1">
      <alignment vertical="center"/>
    </xf>
    <xf numFmtId="0" fontId="7" fillId="0" borderId="0" xfId="0" applyFont="1" applyFill="1" applyBorder="1" applyAlignment="1">
      <alignment horizontal="left" vertical="center" shrinkToFit="1"/>
    </xf>
    <xf numFmtId="0" fontId="7" fillId="4" borderId="0" xfId="0" applyFont="1" applyFill="1" applyBorder="1" applyAlignment="1">
      <alignment horizontal="left" vertical="center" shrinkToFit="1"/>
    </xf>
    <xf numFmtId="0" fontId="7" fillId="4" borderId="17" xfId="0" applyFont="1" applyFill="1" applyBorder="1" applyAlignment="1">
      <alignment horizontal="left" vertical="center"/>
    </xf>
    <xf numFmtId="0" fontId="7" fillId="0" borderId="8" xfId="0" applyFont="1" applyBorder="1" applyAlignment="1">
      <alignment horizontal="center" vertical="center"/>
    </xf>
    <xf numFmtId="0" fontId="7" fillId="0" borderId="10" xfId="0" applyFont="1" applyBorder="1" applyAlignment="1">
      <alignment horizontal="center" vertical="center"/>
    </xf>
    <xf numFmtId="0" fontId="10" fillId="0" borderId="0" xfId="0" applyFont="1" applyFill="1" applyBorder="1" applyAlignment="1">
      <alignment horizontal="left" vertical="top" wrapText="1"/>
    </xf>
    <xf numFmtId="0" fontId="11" fillId="0" borderId="6" xfId="0" applyFont="1" applyBorder="1" applyAlignment="1">
      <alignment horizontal="center" vertical="center"/>
    </xf>
    <xf numFmtId="0" fontId="11" fillId="0" borderId="14" xfId="0" applyFont="1" applyBorder="1" applyAlignment="1">
      <alignment horizontal="center" vertical="center"/>
    </xf>
    <xf numFmtId="0" fontId="11" fillId="0" borderId="15" xfId="0" applyFont="1" applyBorder="1" applyAlignment="1">
      <alignment horizontal="center" vertical="center"/>
    </xf>
    <xf numFmtId="0" fontId="10" fillId="2" borderId="0" xfId="0" applyFont="1" applyFill="1" applyBorder="1" applyAlignment="1">
      <alignment horizontal="left"/>
    </xf>
    <xf numFmtId="0" fontId="11" fillId="0" borderId="11" xfId="0" applyFont="1" applyFill="1" applyBorder="1" applyAlignment="1">
      <alignment horizontal="left" vertical="center" wrapText="1"/>
    </xf>
    <xf numFmtId="0" fontId="11" fillId="0" borderId="13" xfId="0" applyFont="1" applyFill="1" applyBorder="1" applyAlignment="1">
      <alignment horizontal="left" vertical="center" wrapText="1"/>
    </xf>
    <xf numFmtId="180" fontId="11" fillId="0" borderId="11" xfId="0" applyNumberFormat="1" applyFont="1" applyFill="1" applyBorder="1" applyAlignment="1">
      <alignment horizontal="center" vertical="center"/>
    </xf>
    <xf numFmtId="180" fontId="11" fillId="0" borderId="12" xfId="0" applyNumberFormat="1" applyFont="1" applyFill="1" applyBorder="1" applyAlignment="1">
      <alignment horizontal="center" vertical="center"/>
    </xf>
    <xf numFmtId="180" fontId="11" fillId="0" borderId="13" xfId="0" applyNumberFormat="1" applyFont="1" applyFill="1" applyBorder="1" applyAlignment="1">
      <alignment horizontal="center" vertical="center"/>
    </xf>
    <xf numFmtId="0" fontId="17" fillId="0" borderId="14" xfId="0" applyFont="1" applyFill="1" applyBorder="1" applyAlignment="1">
      <alignment horizontal="left" vertical="top" wrapText="1"/>
    </xf>
    <xf numFmtId="0" fontId="11" fillId="0" borderId="16" xfId="0" applyFont="1" applyFill="1" applyBorder="1" applyAlignment="1">
      <alignment horizontal="center" vertical="center" wrapText="1"/>
    </xf>
    <xf numFmtId="0" fontId="11" fillId="0" borderId="2" xfId="0" applyFont="1" applyFill="1" applyBorder="1" applyAlignment="1">
      <alignment horizontal="center" vertical="center" wrapText="1"/>
    </xf>
    <xf numFmtId="0" fontId="11" fillId="0" borderId="16" xfId="0" applyFont="1" applyFill="1" applyBorder="1" applyAlignment="1">
      <alignment horizontal="center" vertical="center"/>
    </xf>
    <xf numFmtId="0" fontId="11" fillId="0" borderId="2" xfId="0" applyFont="1" applyFill="1" applyBorder="1" applyAlignment="1">
      <alignment horizontal="center" vertical="center"/>
    </xf>
    <xf numFmtId="0" fontId="11" fillId="0" borderId="19"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11" xfId="0" applyFont="1" applyFill="1" applyBorder="1" applyAlignment="1">
      <alignment horizontal="center" vertical="center" wrapText="1"/>
    </xf>
    <xf numFmtId="0" fontId="11" fillId="0" borderId="12" xfId="0" applyFont="1" applyFill="1" applyBorder="1" applyAlignment="1">
      <alignment horizontal="center" vertical="center" wrapText="1"/>
    </xf>
    <xf numFmtId="0" fontId="11" fillId="0" borderId="13" xfId="0" applyFont="1" applyFill="1" applyBorder="1" applyAlignment="1">
      <alignment horizontal="center" vertical="center" wrapText="1"/>
    </xf>
    <xf numFmtId="0" fontId="11" fillId="0" borderId="11" xfId="0" applyFont="1" applyFill="1" applyBorder="1" applyAlignment="1">
      <alignment horizontal="center" vertical="center"/>
    </xf>
    <xf numFmtId="0" fontId="11" fillId="0" borderId="13" xfId="0" applyFont="1" applyFill="1" applyBorder="1" applyAlignment="1">
      <alignment horizontal="center" vertical="center"/>
    </xf>
    <xf numFmtId="0" fontId="11" fillId="0" borderId="1" xfId="0" applyFont="1" applyFill="1" applyBorder="1" applyAlignment="1">
      <alignment horizontal="center" vertical="center" wrapText="1"/>
    </xf>
    <xf numFmtId="0" fontId="11" fillId="0" borderId="11" xfId="0" applyFont="1" applyFill="1" applyBorder="1" applyAlignment="1">
      <alignment horizontal="left" vertical="center" wrapText="1" shrinkToFit="1"/>
    </xf>
    <xf numFmtId="0" fontId="11" fillId="0" borderId="13" xfId="0" applyFont="1" applyFill="1" applyBorder="1" applyAlignment="1">
      <alignment horizontal="left" vertical="center" wrapText="1" shrinkToFit="1"/>
    </xf>
    <xf numFmtId="0" fontId="11" fillId="0" borderId="1" xfId="0" applyFont="1" applyFill="1" applyBorder="1" applyAlignment="1">
      <alignment horizontal="center" vertical="center"/>
    </xf>
    <xf numFmtId="0" fontId="11" fillId="2" borderId="11" xfId="0" applyFont="1" applyFill="1" applyBorder="1" applyAlignment="1">
      <alignment horizontal="left" vertical="center" wrapText="1"/>
    </xf>
    <xf numFmtId="0" fontId="11" fillId="2" borderId="13" xfId="0" applyFont="1" applyFill="1" applyBorder="1" applyAlignment="1">
      <alignment horizontal="left" vertical="center" wrapText="1"/>
    </xf>
    <xf numFmtId="176" fontId="15" fillId="0" borderId="4" xfId="2" applyNumberFormat="1" applyFont="1" applyFill="1" applyBorder="1" applyAlignment="1">
      <alignment horizontal="center" vertical="center"/>
    </xf>
    <xf numFmtId="176" fontId="15" fillId="0" borderId="5" xfId="2" applyNumberFormat="1" applyFont="1" applyFill="1" applyBorder="1" applyAlignment="1">
      <alignment horizontal="center" vertical="center"/>
    </xf>
    <xf numFmtId="176" fontId="15" fillId="0" borderId="7" xfId="2" applyNumberFormat="1" applyFont="1" applyFill="1" applyBorder="1" applyAlignment="1">
      <alignment horizontal="center" vertical="center"/>
    </xf>
    <xf numFmtId="0" fontId="21" fillId="0" borderId="0" xfId="1" applyFont="1" applyAlignment="1">
      <alignment vertical="center"/>
    </xf>
  </cellXfs>
  <cellStyles count="3">
    <cellStyle name="標準" xfId="0" builtinId="0"/>
    <cellStyle name="標準 2" xfId="1"/>
    <cellStyle name="標準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7770;&#31639;&#31532;&#19968;&#20418;/&#20132;&#20184;&#35201;&#32177;&#12539;&#23455;&#26045;&#35201;&#32177;/29&#24180;&#24230;&#65288;&#12467;&#12473;&#12488;&#21066;&#28187;&#12289;&#27096;&#24335;&#35211;&#30452;&#12375;&#65289;/&#20132;04_&#21307;&#30274;&#25552;&#20379;&#20307;&#21046;&#25512;&#36914;&#20107;&#26989;&#36027;&#35036;&#21161;&#37329;&#20132;&#20184;&#35201;&#32177;/&#27096;&#24335;/&#32113;&#21512;&#35036;&#21161;&#37329;_&#21029;&#32025;&#65297;&#65374;&#21029;&#32025;6&#65288;&#26696;&#65289;_&#20462;&#27491;&#21453;&#2614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作成方法"/>
      <sheetName val="第１号様式"/>
      <sheetName val="別紙1"/>
      <sheetName val="別紙2"/>
      <sheetName val="第2号様式"/>
      <sheetName val="（別紙1）"/>
      <sheetName val="（別紙2）"/>
      <sheetName val="第3号様式"/>
      <sheetName val="〔別紙1〕"/>
      <sheetName val="〔別紙2〕"/>
      <sheetName val="第4号様式"/>
      <sheetName val="第5号様式"/>
      <sheetName val="第6号様式"/>
      <sheetName val="事業分類・区分"/>
      <sheetName val="補助率・係数"/>
      <sheetName val="事業リスト"/>
      <sheetName val="補助率"/>
      <sheetName val="入力規則"/>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ow r="2">
          <cell r="B2" t="str">
            <v>救急医療対策事業</v>
          </cell>
          <cell r="C2" t="str">
            <v>周産期医療対策事業等</v>
          </cell>
          <cell r="D2" t="str">
            <v>看護職員確保対策事業</v>
          </cell>
          <cell r="E2" t="str">
            <v>歯科保健医療対策事業</v>
          </cell>
          <cell r="F2" t="str">
            <v>院内感染地域支援ネットワーク事業</v>
          </cell>
          <cell r="G2" t="str">
            <v>地域医療対策事業</v>
          </cell>
          <cell r="H2" t="str">
            <v>医療提供体制設備整備事業</v>
          </cell>
        </row>
      </sheetData>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5"/>
  <sheetViews>
    <sheetView showZeros="0" tabSelected="1" view="pageBreakPreview" zoomScaleNormal="100" zoomScaleSheetLayoutView="100" workbookViewId="0">
      <selection activeCell="H2" sqref="H2"/>
    </sheetView>
  </sheetViews>
  <sheetFormatPr defaultColWidth="8.125" defaultRowHeight="18.75" customHeight="1"/>
  <cols>
    <col min="1" max="8" width="9.375" style="2" customWidth="1"/>
    <col min="9" max="256" width="8.125" style="2"/>
    <col min="257" max="264" width="9.375" style="2" customWidth="1"/>
    <col min="265" max="512" width="8.125" style="2"/>
    <col min="513" max="520" width="9.375" style="2" customWidth="1"/>
    <col min="521" max="768" width="8.125" style="2"/>
    <col min="769" max="776" width="9.375" style="2" customWidth="1"/>
    <col min="777" max="1024" width="8.125" style="2"/>
    <col min="1025" max="1032" width="9.375" style="2" customWidth="1"/>
    <col min="1033" max="1280" width="8.125" style="2"/>
    <col min="1281" max="1288" width="9.375" style="2" customWidth="1"/>
    <col min="1289" max="1536" width="8.125" style="2"/>
    <col min="1537" max="1544" width="9.375" style="2" customWidth="1"/>
    <col min="1545" max="1792" width="8.125" style="2"/>
    <col min="1793" max="1800" width="9.375" style="2" customWidth="1"/>
    <col min="1801" max="2048" width="8.125" style="2"/>
    <col min="2049" max="2056" width="9.375" style="2" customWidth="1"/>
    <col min="2057" max="2304" width="8.125" style="2"/>
    <col min="2305" max="2312" width="9.375" style="2" customWidth="1"/>
    <col min="2313" max="2560" width="8.125" style="2"/>
    <col min="2561" max="2568" width="9.375" style="2" customWidth="1"/>
    <col min="2569" max="2816" width="8.125" style="2"/>
    <col min="2817" max="2824" width="9.375" style="2" customWidth="1"/>
    <col min="2825" max="3072" width="8.125" style="2"/>
    <col min="3073" max="3080" width="9.375" style="2" customWidth="1"/>
    <col min="3081" max="3328" width="8.125" style="2"/>
    <col min="3329" max="3336" width="9.375" style="2" customWidth="1"/>
    <col min="3337" max="3584" width="8.125" style="2"/>
    <col min="3585" max="3592" width="9.375" style="2" customWidth="1"/>
    <col min="3593" max="3840" width="8.125" style="2"/>
    <col min="3841" max="3848" width="9.375" style="2" customWidth="1"/>
    <col min="3849" max="4096" width="8.125" style="2"/>
    <col min="4097" max="4104" width="9.375" style="2" customWidth="1"/>
    <col min="4105" max="4352" width="8.125" style="2"/>
    <col min="4353" max="4360" width="9.375" style="2" customWidth="1"/>
    <col min="4361" max="4608" width="8.125" style="2"/>
    <col min="4609" max="4616" width="9.375" style="2" customWidth="1"/>
    <col min="4617" max="4864" width="8.125" style="2"/>
    <col min="4865" max="4872" width="9.375" style="2" customWidth="1"/>
    <col min="4873" max="5120" width="8.125" style="2"/>
    <col min="5121" max="5128" width="9.375" style="2" customWidth="1"/>
    <col min="5129" max="5376" width="8.125" style="2"/>
    <col min="5377" max="5384" width="9.375" style="2" customWidth="1"/>
    <col min="5385" max="5632" width="8.125" style="2"/>
    <col min="5633" max="5640" width="9.375" style="2" customWidth="1"/>
    <col min="5641" max="5888" width="8.125" style="2"/>
    <col min="5889" max="5896" width="9.375" style="2" customWidth="1"/>
    <col min="5897" max="6144" width="8.125" style="2"/>
    <col min="6145" max="6152" width="9.375" style="2" customWidth="1"/>
    <col min="6153" max="6400" width="8.125" style="2"/>
    <col min="6401" max="6408" width="9.375" style="2" customWidth="1"/>
    <col min="6409" max="6656" width="8.125" style="2"/>
    <col min="6657" max="6664" width="9.375" style="2" customWidth="1"/>
    <col min="6665" max="6912" width="8.125" style="2"/>
    <col min="6913" max="6920" width="9.375" style="2" customWidth="1"/>
    <col min="6921" max="7168" width="8.125" style="2"/>
    <col min="7169" max="7176" width="9.375" style="2" customWidth="1"/>
    <col min="7177" max="7424" width="8.125" style="2"/>
    <col min="7425" max="7432" width="9.375" style="2" customWidth="1"/>
    <col min="7433" max="7680" width="8.125" style="2"/>
    <col min="7681" max="7688" width="9.375" style="2" customWidth="1"/>
    <col min="7689" max="7936" width="8.125" style="2"/>
    <col min="7937" max="7944" width="9.375" style="2" customWidth="1"/>
    <col min="7945" max="8192" width="8.125" style="2"/>
    <col min="8193" max="8200" width="9.375" style="2" customWidth="1"/>
    <col min="8201" max="8448" width="8.125" style="2"/>
    <col min="8449" max="8456" width="9.375" style="2" customWidth="1"/>
    <col min="8457" max="8704" width="8.125" style="2"/>
    <col min="8705" max="8712" width="9.375" style="2" customWidth="1"/>
    <col min="8713" max="8960" width="8.125" style="2"/>
    <col min="8961" max="8968" width="9.375" style="2" customWidth="1"/>
    <col min="8969" max="9216" width="8.125" style="2"/>
    <col min="9217" max="9224" width="9.375" style="2" customWidth="1"/>
    <col min="9225" max="9472" width="8.125" style="2"/>
    <col min="9473" max="9480" width="9.375" style="2" customWidth="1"/>
    <col min="9481" max="9728" width="8.125" style="2"/>
    <col min="9729" max="9736" width="9.375" style="2" customWidth="1"/>
    <col min="9737" max="9984" width="8.125" style="2"/>
    <col min="9985" max="9992" width="9.375" style="2" customWidth="1"/>
    <col min="9993" max="10240" width="8.125" style="2"/>
    <col min="10241" max="10248" width="9.375" style="2" customWidth="1"/>
    <col min="10249" max="10496" width="8.125" style="2"/>
    <col min="10497" max="10504" width="9.375" style="2" customWidth="1"/>
    <col min="10505" max="10752" width="8.125" style="2"/>
    <col min="10753" max="10760" width="9.375" style="2" customWidth="1"/>
    <col min="10761" max="11008" width="8.125" style="2"/>
    <col min="11009" max="11016" width="9.375" style="2" customWidth="1"/>
    <col min="11017" max="11264" width="8.125" style="2"/>
    <col min="11265" max="11272" width="9.375" style="2" customWidth="1"/>
    <col min="11273" max="11520" width="8.125" style="2"/>
    <col min="11521" max="11528" width="9.375" style="2" customWidth="1"/>
    <col min="11529" max="11776" width="8.125" style="2"/>
    <col min="11777" max="11784" width="9.375" style="2" customWidth="1"/>
    <col min="11785" max="12032" width="8.125" style="2"/>
    <col min="12033" max="12040" width="9.375" style="2" customWidth="1"/>
    <col min="12041" max="12288" width="8.125" style="2"/>
    <col min="12289" max="12296" width="9.375" style="2" customWidth="1"/>
    <col min="12297" max="12544" width="8.125" style="2"/>
    <col min="12545" max="12552" width="9.375" style="2" customWidth="1"/>
    <col min="12553" max="12800" width="8.125" style="2"/>
    <col min="12801" max="12808" width="9.375" style="2" customWidth="1"/>
    <col min="12809" max="13056" width="8.125" style="2"/>
    <col min="13057" max="13064" width="9.375" style="2" customWidth="1"/>
    <col min="13065" max="13312" width="8.125" style="2"/>
    <col min="13313" max="13320" width="9.375" style="2" customWidth="1"/>
    <col min="13321" max="13568" width="8.125" style="2"/>
    <col min="13569" max="13576" width="9.375" style="2" customWidth="1"/>
    <col min="13577" max="13824" width="8.125" style="2"/>
    <col min="13825" max="13832" width="9.375" style="2" customWidth="1"/>
    <col min="13833" max="14080" width="8.125" style="2"/>
    <col min="14081" max="14088" width="9.375" style="2" customWidth="1"/>
    <col min="14089" max="14336" width="8.125" style="2"/>
    <col min="14337" max="14344" width="9.375" style="2" customWidth="1"/>
    <col min="14345" max="14592" width="8.125" style="2"/>
    <col min="14593" max="14600" width="9.375" style="2" customWidth="1"/>
    <col min="14601" max="14848" width="8.125" style="2"/>
    <col min="14849" max="14856" width="9.375" style="2" customWidth="1"/>
    <col min="14857" max="15104" width="8.125" style="2"/>
    <col min="15105" max="15112" width="9.375" style="2" customWidth="1"/>
    <col min="15113" max="15360" width="8.125" style="2"/>
    <col min="15361" max="15368" width="9.375" style="2" customWidth="1"/>
    <col min="15369" max="15616" width="8.125" style="2"/>
    <col min="15617" max="15624" width="9.375" style="2" customWidth="1"/>
    <col min="15625" max="15872" width="8.125" style="2"/>
    <col min="15873" max="15880" width="9.375" style="2" customWidth="1"/>
    <col min="15881" max="16128" width="8.125" style="2"/>
    <col min="16129" max="16136" width="9.375" style="2" customWidth="1"/>
    <col min="16137" max="16384" width="8.125" style="2"/>
  </cols>
  <sheetData>
    <row r="1" spans="1:8" ht="18.75" customHeight="1">
      <c r="A1" s="1" t="s">
        <v>0</v>
      </c>
      <c r="B1" s="1"/>
      <c r="C1" s="1"/>
      <c r="D1" s="1"/>
      <c r="E1" s="1"/>
      <c r="F1" s="1"/>
      <c r="G1" s="1"/>
    </row>
    <row r="2" spans="1:8" ht="18.75" customHeight="1">
      <c r="A2" s="1"/>
      <c r="B2" s="1"/>
      <c r="C2" s="1"/>
      <c r="D2" s="1"/>
      <c r="E2" s="1"/>
      <c r="F2" s="1"/>
      <c r="G2" s="3" t="s">
        <v>1</v>
      </c>
      <c r="H2" s="194" t="s">
        <v>118</v>
      </c>
    </row>
    <row r="3" spans="1:8" ht="18.75" customHeight="1">
      <c r="A3" s="1"/>
      <c r="B3" s="1"/>
      <c r="C3" s="1"/>
      <c r="D3" s="1"/>
      <c r="E3" s="1"/>
      <c r="F3" s="1"/>
      <c r="G3" s="3" t="s">
        <v>2</v>
      </c>
    </row>
    <row r="4" spans="1:8" ht="18.75" customHeight="1">
      <c r="A4" s="1"/>
      <c r="B4" s="1"/>
      <c r="C4" s="1"/>
      <c r="D4" s="1"/>
      <c r="E4" s="1"/>
      <c r="F4" s="1"/>
      <c r="G4" s="1"/>
    </row>
    <row r="5" spans="1:8" ht="18.75" customHeight="1">
      <c r="A5" s="1" t="s">
        <v>3</v>
      </c>
      <c r="B5" s="1"/>
      <c r="C5" s="1"/>
      <c r="D5" s="1"/>
      <c r="E5" s="1"/>
      <c r="F5" s="1"/>
      <c r="G5" s="1"/>
    </row>
    <row r="6" spans="1:8" ht="18.75" customHeight="1">
      <c r="A6" s="1"/>
      <c r="B6" s="1"/>
      <c r="C6" s="1"/>
      <c r="D6" s="1"/>
      <c r="E6" s="1" t="s">
        <v>4</v>
      </c>
      <c r="F6" s="1"/>
      <c r="G6" s="1"/>
    </row>
    <row r="7" spans="1:8" ht="18.75" customHeight="1">
      <c r="A7" s="1"/>
      <c r="B7" s="1"/>
      <c r="C7" s="1"/>
      <c r="D7" s="1"/>
      <c r="E7" s="1" t="s">
        <v>10</v>
      </c>
      <c r="F7" s="1"/>
      <c r="G7" s="1"/>
    </row>
    <row r="8" spans="1:8" ht="18.75" customHeight="1">
      <c r="A8" s="1"/>
      <c r="B8" s="1"/>
      <c r="C8" s="1"/>
      <c r="D8" s="1"/>
      <c r="E8" s="1" t="s">
        <v>5</v>
      </c>
      <c r="F8" s="1"/>
      <c r="G8" s="1"/>
    </row>
    <row r="9" spans="1:8" ht="18.75" customHeight="1">
      <c r="A9" s="1"/>
      <c r="B9" s="1"/>
      <c r="C9" s="1"/>
      <c r="D9" s="1"/>
      <c r="E9" s="1"/>
      <c r="F9" s="1"/>
      <c r="G9" s="1"/>
    </row>
    <row r="10" spans="1:8" ht="18.75" customHeight="1">
      <c r="A10" s="1"/>
      <c r="B10" s="1"/>
      <c r="C10" s="1"/>
      <c r="D10" s="1"/>
      <c r="E10" s="1"/>
      <c r="F10" s="1"/>
      <c r="G10" s="1"/>
    </row>
    <row r="11" spans="1:8" ht="18.75" customHeight="1">
      <c r="A11" s="30" t="s">
        <v>117</v>
      </c>
      <c r="B11" s="4"/>
      <c r="C11" s="4"/>
      <c r="D11" s="4"/>
      <c r="E11" s="4"/>
      <c r="F11" s="4"/>
      <c r="G11" s="4"/>
    </row>
    <row r="12" spans="1:8" ht="18.75" customHeight="1">
      <c r="A12" s="1" t="s">
        <v>115</v>
      </c>
      <c r="B12" s="1"/>
      <c r="C12" s="1"/>
      <c r="D12" s="1"/>
      <c r="E12" s="1"/>
      <c r="F12" s="1"/>
      <c r="G12" s="1"/>
    </row>
    <row r="13" spans="1:8" ht="18.75" customHeight="1">
      <c r="A13" s="1"/>
      <c r="B13" s="1"/>
      <c r="C13" s="1"/>
      <c r="D13" s="1"/>
      <c r="E13" s="1"/>
      <c r="F13" s="1"/>
      <c r="G13" s="1"/>
    </row>
    <row r="14" spans="1:8" ht="18.75" customHeight="1">
      <c r="A14" s="1" t="s">
        <v>6</v>
      </c>
      <c r="B14" s="1"/>
      <c r="C14" s="1"/>
      <c r="D14" s="1"/>
      <c r="E14" s="1"/>
      <c r="F14" s="1"/>
      <c r="G14" s="1"/>
    </row>
    <row r="15" spans="1:8" ht="18.75" customHeight="1">
      <c r="A15" s="1"/>
      <c r="B15" s="1"/>
      <c r="C15" s="1"/>
      <c r="D15" s="1"/>
      <c r="E15" s="1"/>
      <c r="F15" s="1"/>
      <c r="G15" s="1"/>
    </row>
    <row r="16" spans="1:8" ht="18.75" customHeight="1">
      <c r="A16" s="1" t="s">
        <v>110</v>
      </c>
      <c r="B16" s="1"/>
      <c r="C16" s="1"/>
      <c r="D16" s="3" t="s">
        <v>109</v>
      </c>
      <c r="E16" s="1">
        <f>別紙１!I9</f>
        <v>0</v>
      </c>
      <c r="F16" s="1" t="s">
        <v>35</v>
      </c>
      <c r="G16" s="1"/>
    </row>
    <row r="17" spans="1:7" ht="18.75" customHeight="1">
      <c r="A17" s="1"/>
      <c r="B17" s="1"/>
      <c r="C17" s="1"/>
      <c r="D17" s="1"/>
      <c r="E17" s="1"/>
      <c r="F17" s="1"/>
      <c r="G17" s="1"/>
    </row>
    <row r="18" spans="1:7" ht="18.75" customHeight="1">
      <c r="A18" s="1" t="s">
        <v>90</v>
      </c>
      <c r="B18" s="1"/>
      <c r="C18" s="1"/>
      <c r="D18" s="1"/>
      <c r="E18" s="1"/>
      <c r="F18" s="1"/>
      <c r="G18" s="1"/>
    </row>
    <row r="19" spans="1:7" ht="18.75" customHeight="1">
      <c r="A19" s="5"/>
      <c r="B19" s="1"/>
      <c r="C19" s="1"/>
      <c r="D19" s="1"/>
      <c r="E19" s="1"/>
      <c r="F19" s="1"/>
      <c r="G19" s="1"/>
    </row>
    <row r="20" spans="1:7" ht="18.75" customHeight="1">
      <c r="A20" s="1" t="s">
        <v>111</v>
      </c>
      <c r="B20" s="1"/>
      <c r="C20" s="1"/>
      <c r="D20" s="1"/>
      <c r="E20" s="1"/>
      <c r="F20" s="1"/>
      <c r="G20" s="1"/>
    </row>
    <row r="21" spans="1:7" ht="18.75" customHeight="1">
      <c r="A21" s="1"/>
      <c r="B21" s="1"/>
      <c r="C21" s="1"/>
      <c r="D21" s="1"/>
      <c r="E21" s="1"/>
      <c r="F21" s="1"/>
      <c r="G21" s="1"/>
    </row>
    <row r="22" spans="1:7" ht="18.75" customHeight="1">
      <c r="A22" s="1" t="s">
        <v>7</v>
      </c>
      <c r="B22" s="1"/>
      <c r="C22" s="1"/>
      <c r="D22" s="1"/>
      <c r="E22" s="1"/>
      <c r="F22" s="1"/>
      <c r="G22" s="1"/>
    </row>
    <row r="23" spans="1:7" ht="18.75" customHeight="1">
      <c r="A23" s="6" t="s">
        <v>8</v>
      </c>
      <c r="B23" s="1"/>
      <c r="C23" s="1"/>
      <c r="D23" s="1"/>
      <c r="E23" s="1"/>
      <c r="F23" s="1"/>
      <c r="G23" s="1"/>
    </row>
    <row r="24" spans="1:7" ht="18.75" customHeight="1">
      <c r="A24" s="1"/>
      <c r="B24" s="1"/>
      <c r="C24" s="1"/>
      <c r="D24" s="1"/>
      <c r="E24" s="1"/>
      <c r="F24" s="1"/>
      <c r="G24" s="1"/>
    </row>
    <row r="25" spans="1:7" ht="18.75" customHeight="1">
      <c r="A25" s="1" t="s">
        <v>9</v>
      </c>
      <c r="B25" s="1"/>
      <c r="C25" s="1"/>
      <c r="D25" s="1"/>
      <c r="E25" s="1"/>
      <c r="F25" s="1"/>
      <c r="G25" s="1"/>
    </row>
  </sheetData>
  <phoneticPr fontId="3"/>
  <printOptions horizontalCentered="1"/>
  <pageMargins left="0.70866141732283472" right="0.70866141732283472" top="0.74803149606299213" bottom="0.74803149606299213" header="0.31496062992125984" footer="0.31496062992125984"/>
  <pageSetup paperSize="9" fitToHeight="0" orientation="portrait" blackAndWhite="1"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0"/>
  <sheetViews>
    <sheetView view="pageBreakPreview" zoomScaleNormal="100" zoomScaleSheetLayoutView="100" workbookViewId="0">
      <selection activeCell="E9" sqref="E9"/>
    </sheetView>
  </sheetViews>
  <sheetFormatPr defaultColWidth="8.125" defaultRowHeight="18.75"/>
  <cols>
    <col min="1" max="1" width="25.125" style="31" customWidth="1"/>
    <col min="2" max="5" width="9.375" style="31" customWidth="1"/>
    <col min="6" max="6" width="11.375" style="31" customWidth="1"/>
    <col min="7" max="9" width="9.375" style="31" customWidth="1"/>
    <col min="10" max="16384" width="8.125" style="31"/>
  </cols>
  <sheetData>
    <row r="1" spans="1:11">
      <c r="A1" s="31" t="s">
        <v>91</v>
      </c>
    </row>
    <row r="2" spans="1:11">
      <c r="A2" s="32" t="s">
        <v>116</v>
      </c>
      <c r="B2" s="32"/>
      <c r="C2" s="32"/>
      <c r="D2" s="32"/>
      <c r="E2" s="32"/>
      <c r="F2" s="32"/>
      <c r="G2" s="32"/>
      <c r="H2" s="32"/>
      <c r="I2" s="32"/>
    </row>
    <row r="3" spans="1:11">
      <c r="A3" s="32"/>
      <c r="B3" s="32"/>
      <c r="C3" s="32"/>
      <c r="D3" s="32"/>
      <c r="E3" s="32"/>
      <c r="F3" s="32"/>
      <c r="G3" s="32"/>
      <c r="H3" s="158"/>
      <c r="I3" s="158"/>
    </row>
    <row r="4" spans="1:11">
      <c r="A4" s="32"/>
      <c r="B4" s="32"/>
      <c r="C4" s="32"/>
      <c r="D4" s="32"/>
      <c r="E4" s="32"/>
      <c r="F4" s="32"/>
      <c r="G4" s="32"/>
      <c r="H4" s="159" t="s">
        <v>106</v>
      </c>
      <c r="I4" s="159"/>
    </row>
    <row r="5" spans="1:11">
      <c r="H5" s="160" t="s">
        <v>107</v>
      </c>
      <c r="I5" s="160"/>
    </row>
    <row r="6" spans="1:11" ht="81.75" customHeight="1">
      <c r="A6" s="161" t="s">
        <v>108</v>
      </c>
      <c r="B6" s="33" t="s">
        <v>92</v>
      </c>
      <c r="C6" s="49" t="s">
        <v>105</v>
      </c>
      <c r="D6" s="34" t="s">
        <v>93</v>
      </c>
      <c r="E6" s="34" t="s">
        <v>94</v>
      </c>
      <c r="F6" s="34" t="s">
        <v>95</v>
      </c>
      <c r="G6" s="34" t="s">
        <v>96</v>
      </c>
      <c r="H6" s="34" t="s">
        <v>97</v>
      </c>
      <c r="I6" s="34" t="s">
        <v>98</v>
      </c>
    </row>
    <row r="7" spans="1:11" ht="17.25" customHeight="1">
      <c r="A7" s="162"/>
      <c r="B7" s="35" t="s">
        <v>99</v>
      </c>
      <c r="C7" s="35" t="s">
        <v>112</v>
      </c>
      <c r="D7" s="36" t="s">
        <v>100</v>
      </c>
      <c r="E7" s="36" t="s">
        <v>101</v>
      </c>
      <c r="F7" s="36" t="s">
        <v>102</v>
      </c>
      <c r="G7" s="36" t="s">
        <v>103</v>
      </c>
      <c r="H7" s="36" t="s">
        <v>113</v>
      </c>
      <c r="I7" s="36" t="s">
        <v>114</v>
      </c>
    </row>
    <row r="8" spans="1:11" ht="13.5" customHeight="1">
      <c r="A8" s="37"/>
      <c r="B8" s="38" t="s">
        <v>35</v>
      </c>
      <c r="C8" s="50" t="s">
        <v>35</v>
      </c>
      <c r="D8" s="50" t="s">
        <v>35</v>
      </c>
      <c r="E8" s="39" t="s">
        <v>35</v>
      </c>
      <c r="F8" s="39" t="s">
        <v>35</v>
      </c>
      <c r="G8" s="50" t="s">
        <v>35</v>
      </c>
      <c r="H8" s="50" t="s">
        <v>35</v>
      </c>
      <c r="I8" s="50" t="s">
        <v>35</v>
      </c>
    </row>
    <row r="9" spans="1:11" ht="30" customHeight="1">
      <c r="A9" s="51" t="s">
        <v>104</v>
      </c>
      <c r="B9" s="45"/>
      <c r="C9" s="40"/>
      <c r="D9" s="41">
        <f>B9-C9</f>
        <v>0</v>
      </c>
      <c r="E9" s="44"/>
      <c r="F9" s="46">
        <f>'別紙２（２）'!C15</f>
        <v>0</v>
      </c>
      <c r="G9" s="41">
        <f t="shared" ref="G9" si="0">MIN(E9,F9)</f>
        <v>0</v>
      </c>
      <c r="H9" s="41">
        <f>MIN(G9,D9)</f>
        <v>0</v>
      </c>
      <c r="I9" s="42">
        <f>ROUNDDOWN(H9/3,-3)</f>
        <v>0</v>
      </c>
      <c r="J9" s="43"/>
      <c r="K9" s="43"/>
    </row>
    <row r="10" spans="1:11">
      <c r="A10" s="47"/>
      <c r="I10" s="48"/>
      <c r="J10" s="43"/>
      <c r="K10" s="43"/>
    </row>
    <row r="11" spans="1:11">
      <c r="J11" s="43"/>
      <c r="K11" s="43"/>
    </row>
    <row r="12" spans="1:11">
      <c r="J12" s="43"/>
      <c r="K12" s="43"/>
    </row>
    <row r="13" spans="1:11">
      <c r="J13" s="43"/>
      <c r="K13" s="43"/>
    </row>
    <row r="14" spans="1:11">
      <c r="J14" s="43"/>
      <c r="K14" s="43"/>
    </row>
    <row r="15" spans="1:11">
      <c r="J15" s="43"/>
      <c r="K15" s="43"/>
    </row>
    <row r="16" spans="1:11">
      <c r="J16" s="43"/>
      <c r="K16" s="43"/>
    </row>
    <row r="17" spans="10:11">
      <c r="J17" s="43"/>
      <c r="K17" s="43"/>
    </row>
    <row r="18" spans="10:11">
      <c r="J18" s="43"/>
      <c r="K18" s="43"/>
    </row>
    <row r="19" spans="10:11">
      <c r="J19" s="43"/>
      <c r="K19" s="43"/>
    </row>
    <row r="20" spans="10:11">
      <c r="J20" s="43"/>
      <c r="K20" s="43"/>
    </row>
  </sheetData>
  <mergeCells count="4">
    <mergeCell ref="H3:I3"/>
    <mergeCell ref="H4:I4"/>
    <mergeCell ref="H5:I5"/>
    <mergeCell ref="A6:A7"/>
  </mergeCells>
  <phoneticPr fontId="3"/>
  <printOptions horizontalCentered="1"/>
  <pageMargins left="0.31496062992125984" right="0.31496062992125984" top="0.74803149606299213" bottom="0.55118110236220474" header="0.31496062992125984" footer="0.31496062992125984"/>
  <pageSetup paperSize="9" orientation="landscape" blackAndWhite="1"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66"/>
  <sheetViews>
    <sheetView view="pageBreakPreview" topLeftCell="A18" zoomScaleNormal="100" zoomScaleSheetLayoutView="100" workbookViewId="0">
      <selection activeCell="F21" sqref="F21"/>
    </sheetView>
  </sheetViews>
  <sheetFormatPr defaultColWidth="8.125" defaultRowHeight="19.5"/>
  <cols>
    <col min="1" max="1" width="2.875" style="54" customWidth="1"/>
    <col min="2" max="2" width="22.875" style="54" customWidth="1"/>
    <col min="3" max="8" width="13.75" style="54" customWidth="1"/>
    <col min="9" max="9" width="2.875" style="54" customWidth="1"/>
    <col min="10" max="11" width="8.125" style="54"/>
    <col min="12" max="12" width="8.125" style="28" customWidth="1"/>
    <col min="13" max="20" width="8.125" style="28"/>
    <col min="21" max="16384" width="8.125" style="54"/>
  </cols>
  <sheetData>
    <row r="1" spans="1:20">
      <c r="A1" s="53" t="s">
        <v>88</v>
      </c>
    </row>
    <row r="3" spans="1:20">
      <c r="A3" s="55" t="s">
        <v>52</v>
      </c>
    </row>
    <row r="5" spans="1:20">
      <c r="A5" s="54" t="s">
        <v>53</v>
      </c>
    </row>
    <row r="7" spans="1:20">
      <c r="A7" s="54" t="s">
        <v>54</v>
      </c>
      <c r="L7" s="28" t="s">
        <v>55</v>
      </c>
    </row>
    <row r="8" spans="1:20" ht="28.5" customHeight="1">
      <c r="A8" s="183" t="s">
        <v>56</v>
      </c>
      <c r="B8" s="184"/>
      <c r="C8" s="56" t="s">
        <v>57</v>
      </c>
      <c r="D8" s="57" t="s">
        <v>58</v>
      </c>
      <c r="E8" s="58" t="s">
        <v>59</v>
      </c>
      <c r="F8" s="57" t="s">
        <v>60</v>
      </c>
      <c r="G8" s="58" t="s">
        <v>61</v>
      </c>
      <c r="H8" s="185" t="s">
        <v>62</v>
      </c>
      <c r="I8" s="185"/>
      <c r="L8" s="59" t="s">
        <v>63</v>
      </c>
      <c r="M8" s="60"/>
    </row>
    <row r="9" spans="1:20" ht="36.75" customHeight="1">
      <c r="A9" s="186" t="s">
        <v>64</v>
      </c>
      <c r="B9" s="187"/>
      <c r="C9" s="61">
        <v>6</v>
      </c>
      <c r="D9" s="62">
        <v>17</v>
      </c>
      <c r="E9" s="62">
        <v>4</v>
      </c>
      <c r="F9" s="62">
        <v>3</v>
      </c>
      <c r="G9" s="62">
        <v>1</v>
      </c>
      <c r="H9" s="188"/>
      <c r="I9" s="188"/>
      <c r="L9" s="63" t="s">
        <v>65</v>
      </c>
      <c r="M9" s="63" t="s">
        <v>66</v>
      </c>
      <c r="N9" s="63" t="s">
        <v>67</v>
      </c>
    </row>
    <row r="10" spans="1:20" ht="36.75" customHeight="1">
      <c r="A10" s="168" t="s">
        <v>68</v>
      </c>
      <c r="B10" s="169"/>
      <c r="C10" s="61">
        <v>15</v>
      </c>
      <c r="D10" s="62">
        <v>5</v>
      </c>
      <c r="E10" s="62">
        <v>5</v>
      </c>
      <c r="F10" s="62">
        <v>2</v>
      </c>
      <c r="G10" s="62">
        <v>2</v>
      </c>
      <c r="H10" s="188"/>
      <c r="I10" s="188"/>
      <c r="L10" s="28">
        <f ca="1">SUMIF(B$11:C$12,$L$8,C$11:C$12)</f>
        <v>0</v>
      </c>
      <c r="M10" s="28">
        <f ca="1">SUMIF(B$11:E$12,$L$8,E$11:E$12)</f>
        <v>0</v>
      </c>
      <c r="N10" s="64">
        <f>DMAX(B8:C12,2,L7:L8)</f>
        <v>0</v>
      </c>
    </row>
    <row r="11" spans="1:20" ht="36.75" customHeight="1">
      <c r="A11" s="189" t="s">
        <v>69</v>
      </c>
      <c r="B11" s="190"/>
      <c r="C11" s="65"/>
      <c r="D11" s="66"/>
      <c r="E11" s="66"/>
      <c r="F11" s="66"/>
      <c r="G11" s="66"/>
      <c r="H11" s="188"/>
      <c r="I11" s="188"/>
      <c r="L11" s="28" t="s">
        <v>55</v>
      </c>
    </row>
    <row r="12" spans="1:20" ht="36.75" customHeight="1">
      <c r="A12" s="189" t="s">
        <v>70</v>
      </c>
      <c r="B12" s="190"/>
      <c r="C12" s="65"/>
      <c r="D12" s="66"/>
      <c r="E12" s="66"/>
      <c r="F12" s="66"/>
      <c r="G12" s="66"/>
      <c r="H12" s="188"/>
      <c r="I12" s="188"/>
      <c r="L12" s="28" t="s">
        <v>70</v>
      </c>
    </row>
    <row r="13" spans="1:20" s="68" customFormat="1">
      <c r="A13" s="173" t="s">
        <v>71</v>
      </c>
      <c r="B13" s="173"/>
      <c r="C13" s="173"/>
      <c r="D13" s="173"/>
      <c r="E13" s="173"/>
      <c r="F13" s="173"/>
      <c r="G13" s="173"/>
      <c r="H13" s="173"/>
      <c r="I13" s="67"/>
      <c r="L13" s="69"/>
      <c r="M13" s="69"/>
      <c r="N13" s="69"/>
      <c r="O13" s="69"/>
      <c r="P13" s="69"/>
      <c r="Q13" s="69"/>
      <c r="R13" s="69"/>
      <c r="S13" s="69"/>
      <c r="T13" s="69"/>
    </row>
    <row r="14" spans="1:20">
      <c r="L14" s="28" t="s">
        <v>55</v>
      </c>
    </row>
    <row r="15" spans="1:20">
      <c r="A15" s="54" t="s">
        <v>72</v>
      </c>
      <c r="L15" s="28" t="s">
        <v>55</v>
      </c>
    </row>
    <row r="16" spans="1:20" ht="28.5" customHeight="1">
      <c r="A16" s="178"/>
      <c r="B16" s="179"/>
      <c r="C16" s="57" t="s">
        <v>73</v>
      </c>
      <c r="D16" s="57" t="s">
        <v>74</v>
      </c>
      <c r="E16" s="57" t="s">
        <v>75</v>
      </c>
      <c r="F16" s="57" t="s">
        <v>76</v>
      </c>
      <c r="G16" s="180" t="s">
        <v>62</v>
      </c>
      <c r="H16" s="181"/>
      <c r="I16" s="182"/>
      <c r="K16" s="59" t="s">
        <v>63</v>
      </c>
      <c r="L16" s="60"/>
      <c r="T16" s="54"/>
    </row>
    <row r="17" spans="1:20" ht="36.75" customHeight="1">
      <c r="A17" s="168" t="str">
        <f>CONCATENATE("新たに雇用した支援員等の数　",SUM(G11:G12),"人")</f>
        <v>新たに雇用した支援員等の数　0人</v>
      </c>
      <c r="B17" s="169"/>
      <c r="C17" s="66"/>
      <c r="D17" s="66"/>
      <c r="E17" s="66"/>
      <c r="F17" s="66"/>
      <c r="G17" s="170"/>
      <c r="H17" s="171"/>
      <c r="I17" s="172"/>
      <c r="K17" s="28" t="s">
        <v>55</v>
      </c>
      <c r="T17" s="54"/>
    </row>
    <row r="18" spans="1:20" s="68" customFormat="1">
      <c r="A18" s="173" t="s">
        <v>77</v>
      </c>
      <c r="B18" s="173"/>
      <c r="C18" s="173"/>
      <c r="D18" s="173"/>
      <c r="E18" s="173"/>
      <c r="F18" s="173"/>
      <c r="G18" s="173"/>
      <c r="H18" s="173"/>
      <c r="I18" s="67"/>
      <c r="L18" s="69"/>
      <c r="M18" s="69"/>
      <c r="N18" s="69"/>
      <c r="O18" s="69"/>
      <c r="P18" s="69"/>
      <c r="Q18" s="69"/>
      <c r="R18" s="69"/>
      <c r="S18" s="69"/>
      <c r="T18" s="69"/>
    </row>
    <row r="19" spans="1:20" s="68" customFormat="1">
      <c r="A19" s="24" t="s">
        <v>78</v>
      </c>
      <c r="B19" s="52"/>
      <c r="C19" s="52"/>
      <c r="D19" s="52"/>
      <c r="E19" s="52"/>
      <c r="F19" s="52"/>
      <c r="G19" s="52"/>
      <c r="H19" s="52"/>
      <c r="I19" s="70"/>
      <c r="L19" s="69"/>
      <c r="M19" s="69"/>
      <c r="N19" s="69"/>
      <c r="O19" s="69"/>
      <c r="P19" s="69"/>
      <c r="Q19" s="69"/>
      <c r="R19" s="69"/>
      <c r="S19" s="69"/>
      <c r="T19" s="69"/>
    </row>
    <row r="20" spans="1:20">
      <c r="L20" s="28" t="s">
        <v>55</v>
      </c>
    </row>
    <row r="21" spans="1:20">
      <c r="A21" s="54" t="s">
        <v>79</v>
      </c>
      <c r="L21" s="28" t="s">
        <v>55</v>
      </c>
    </row>
    <row r="22" spans="1:20" ht="28.5" customHeight="1">
      <c r="A22" s="71"/>
      <c r="B22" s="72" t="s">
        <v>80</v>
      </c>
      <c r="C22" s="73"/>
      <c r="D22" s="73"/>
      <c r="E22" s="74"/>
      <c r="F22" s="73"/>
      <c r="G22" s="74"/>
      <c r="H22" s="174"/>
      <c r="I22" s="175"/>
      <c r="L22" s="59" t="s">
        <v>69</v>
      </c>
      <c r="M22" s="60"/>
    </row>
    <row r="23" spans="1:20" ht="36.75" customHeight="1">
      <c r="A23" s="75"/>
      <c r="B23" s="76"/>
      <c r="C23" s="25" t="s">
        <v>81</v>
      </c>
      <c r="D23" s="170" t="str">
        <f>CONCATENATE("受入児童全体の数　",SUM(D11:D12),"人")</f>
        <v>受入児童全体の数　0人</v>
      </c>
      <c r="E23" s="172"/>
      <c r="F23" s="26" t="s">
        <v>82</v>
      </c>
      <c r="G23" s="77" t="str">
        <f>IFERROR(B23/SUM(D11:D12),"左、区画面積を入力ください")</f>
        <v>左、区画面積を入力ください</v>
      </c>
      <c r="H23" s="176"/>
      <c r="I23" s="177"/>
      <c r="L23" s="28" t="s">
        <v>55</v>
      </c>
    </row>
    <row r="24" spans="1:20" s="68" customFormat="1">
      <c r="A24" s="163" t="s">
        <v>83</v>
      </c>
      <c r="B24" s="163"/>
      <c r="C24" s="163"/>
      <c r="D24" s="163"/>
      <c r="E24" s="163"/>
      <c r="F24" s="163"/>
      <c r="G24" s="163"/>
      <c r="H24" s="163"/>
      <c r="I24" s="70"/>
      <c r="L24" s="69"/>
      <c r="M24" s="69"/>
      <c r="N24" s="69"/>
      <c r="O24" s="69"/>
      <c r="P24" s="69"/>
      <c r="Q24" s="69"/>
      <c r="R24" s="69"/>
      <c r="S24" s="69"/>
      <c r="T24" s="69"/>
    </row>
    <row r="25" spans="1:20" s="70" customFormat="1">
      <c r="A25" s="78"/>
      <c r="B25" s="27"/>
      <c r="C25" s="27"/>
      <c r="D25" s="27"/>
      <c r="E25" s="27"/>
      <c r="F25" s="27"/>
      <c r="G25" s="27"/>
      <c r="H25" s="27"/>
      <c r="I25" s="79"/>
      <c r="L25" s="80"/>
      <c r="M25" s="80"/>
      <c r="N25" s="80"/>
      <c r="O25" s="80"/>
      <c r="P25" s="80"/>
      <c r="Q25" s="80"/>
      <c r="R25" s="80"/>
      <c r="S25" s="80"/>
      <c r="T25" s="80"/>
    </row>
    <row r="26" spans="1:20" ht="23.25" customHeight="1">
      <c r="A26" s="164" t="s">
        <v>84</v>
      </c>
      <c r="B26" s="165"/>
      <c r="C26" s="165"/>
      <c r="D26" s="165"/>
      <c r="E26" s="165"/>
      <c r="F26" s="165"/>
      <c r="G26" s="165"/>
      <c r="H26" s="165"/>
      <c r="I26" s="166"/>
    </row>
    <row r="27" spans="1:20" ht="14.25" customHeight="1">
      <c r="A27" s="81"/>
      <c r="B27" s="82"/>
      <c r="C27" s="82"/>
      <c r="D27" s="82"/>
      <c r="E27" s="82"/>
      <c r="F27" s="82"/>
      <c r="G27" s="82"/>
      <c r="H27" s="82"/>
      <c r="I27" s="83"/>
    </row>
    <row r="28" spans="1:20" ht="13.5" customHeight="1">
      <c r="A28" s="84"/>
      <c r="B28" s="85"/>
      <c r="C28" s="85"/>
      <c r="D28" s="85"/>
      <c r="E28" s="85"/>
      <c r="F28" s="85"/>
      <c r="G28" s="85"/>
      <c r="H28" s="85"/>
      <c r="I28" s="86"/>
    </row>
    <row r="29" spans="1:20" ht="13.5" customHeight="1">
      <c r="A29" s="84"/>
      <c r="B29" s="85"/>
      <c r="C29" s="85"/>
      <c r="D29" s="85"/>
      <c r="E29" s="85"/>
      <c r="F29" s="85"/>
      <c r="G29" s="85"/>
      <c r="H29" s="85"/>
      <c r="I29" s="86"/>
    </row>
    <row r="30" spans="1:20" ht="13.5" customHeight="1">
      <c r="A30" s="84"/>
      <c r="B30" s="85"/>
      <c r="C30" s="85"/>
      <c r="D30" s="85"/>
      <c r="E30" s="85"/>
      <c r="F30" s="85"/>
      <c r="G30" s="85"/>
      <c r="H30" s="85"/>
      <c r="I30" s="86"/>
    </row>
    <row r="31" spans="1:20" ht="13.5" customHeight="1">
      <c r="A31" s="84"/>
      <c r="B31" s="85"/>
      <c r="C31" s="85"/>
      <c r="D31" s="85"/>
      <c r="E31" s="85"/>
      <c r="F31" s="85"/>
      <c r="G31" s="85"/>
      <c r="H31" s="85"/>
      <c r="I31" s="86"/>
    </row>
    <row r="32" spans="1:20">
      <c r="A32" s="84"/>
      <c r="B32" s="85"/>
      <c r="C32" s="85"/>
      <c r="D32" s="85"/>
      <c r="E32" s="85"/>
      <c r="F32" s="85"/>
      <c r="G32" s="85"/>
      <c r="H32" s="85"/>
      <c r="I32" s="86"/>
    </row>
    <row r="33" spans="1:9">
      <c r="A33" s="84"/>
      <c r="B33" s="85"/>
      <c r="C33" s="85"/>
      <c r="D33" s="85"/>
      <c r="E33" s="85"/>
      <c r="F33" s="85"/>
      <c r="G33" s="85"/>
      <c r="H33" s="85"/>
      <c r="I33" s="86"/>
    </row>
    <row r="34" spans="1:9">
      <c r="A34" s="84"/>
      <c r="B34" s="85"/>
      <c r="C34" s="85"/>
      <c r="D34" s="85"/>
      <c r="E34" s="85"/>
      <c r="F34" s="85"/>
      <c r="G34" s="85"/>
      <c r="H34" s="85"/>
      <c r="I34" s="86"/>
    </row>
    <row r="35" spans="1:9">
      <c r="A35" s="84"/>
      <c r="B35" s="85"/>
      <c r="C35" s="85"/>
      <c r="D35" s="85"/>
      <c r="E35" s="85"/>
      <c r="F35" s="85"/>
      <c r="G35" s="85"/>
      <c r="H35" s="85"/>
      <c r="I35" s="86"/>
    </row>
    <row r="36" spans="1:9">
      <c r="A36" s="84"/>
      <c r="B36" s="85"/>
      <c r="C36" s="85"/>
      <c r="D36" s="85"/>
      <c r="E36" s="85"/>
      <c r="F36" s="85"/>
      <c r="G36" s="85"/>
      <c r="H36" s="85"/>
      <c r="I36" s="86"/>
    </row>
    <row r="37" spans="1:9">
      <c r="A37" s="84"/>
      <c r="B37" s="85"/>
      <c r="C37" s="85"/>
      <c r="D37" s="85"/>
      <c r="E37" s="85"/>
      <c r="F37" s="85"/>
      <c r="G37" s="85"/>
      <c r="H37" s="85"/>
      <c r="I37" s="86"/>
    </row>
    <row r="38" spans="1:9">
      <c r="A38" s="84"/>
      <c r="B38" s="85"/>
      <c r="C38" s="85"/>
      <c r="D38" s="85"/>
      <c r="E38" s="85"/>
      <c r="F38" s="85"/>
      <c r="G38" s="85"/>
      <c r="H38" s="85"/>
      <c r="I38" s="86"/>
    </row>
    <row r="39" spans="1:9">
      <c r="A39" s="84"/>
      <c r="B39" s="85"/>
      <c r="C39" s="85"/>
      <c r="D39" s="85"/>
      <c r="E39" s="85"/>
      <c r="F39" s="85"/>
      <c r="G39" s="85"/>
      <c r="H39" s="85"/>
      <c r="I39" s="86"/>
    </row>
    <row r="40" spans="1:9">
      <c r="A40" s="84"/>
      <c r="B40" s="85"/>
      <c r="C40" s="85"/>
      <c r="D40" s="85"/>
      <c r="E40" s="85"/>
      <c r="F40" s="85"/>
      <c r="G40" s="85"/>
      <c r="H40" s="85"/>
      <c r="I40" s="86"/>
    </row>
    <row r="41" spans="1:9">
      <c r="A41" s="84"/>
      <c r="B41" s="85"/>
      <c r="C41" s="85"/>
      <c r="D41" s="85"/>
      <c r="E41" s="85"/>
      <c r="F41" s="85"/>
      <c r="G41" s="85"/>
      <c r="H41" s="85"/>
      <c r="I41" s="86"/>
    </row>
    <row r="42" spans="1:9">
      <c r="A42" s="84"/>
      <c r="B42" s="85"/>
      <c r="C42" s="85"/>
      <c r="D42" s="85"/>
      <c r="E42" s="85"/>
      <c r="F42" s="85"/>
      <c r="G42" s="85"/>
      <c r="H42" s="85"/>
      <c r="I42" s="86"/>
    </row>
    <row r="43" spans="1:9">
      <c r="A43" s="84"/>
      <c r="B43" s="85"/>
      <c r="C43" s="85"/>
      <c r="D43" s="85"/>
      <c r="E43" s="85"/>
      <c r="F43" s="85"/>
      <c r="G43" s="85"/>
      <c r="H43" s="85"/>
      <c r="I43" s="86"/>
    </row>
    <row r="44" spans="1:9">
      <c r="A44" s="84"/>
      <c r="B44" s="85"/>
      <c r="C44" s="85"/>
      <c r="D44" s="85"/>
      <c r="E44" s="85"/>
      <c r="F44" s="85"/>
      <c r="G44" s="85"/>
      <c r="H44" s="85"/>
      <c r="I44" s="86"/>
    </row>
    <row r="45" spans="1:9">
      <c r="A45" s="84"/>
      <c r="B45" s="85"/>
      <c r="C45" s="85"/>
      <c r="D45" s="85"/>
      <c r="E45" s="85"/>
      <c r="F45" s="85"/>
      <c r="G45" s="85"/>
      <c r="H45" s="85"/>
      <c r="I45" s="86"/>
    </row>
    <row r="46" spans="1:9">
      <c r="A46" s="84"/>
      <c r="B46" s="85"/>
      <c r="C46" s="85"/>
      <c r="D46" s="85"/>
      <c r="E46" s="85"/>
      <c r="F46" s="85"/>
      <c r="G46" s="85"/>
      <c r="H46" s="85"/>
      <c r="I46" s="86"/>
    </row>
    <row r="47" spans="1:9">
      <c r="A47" s="84"/>
      <c r="B47" s="85"/>
      <c r="C47" s="85"/>
      <c r="D47" s="85"/>
      <c r="E47" s="85"/>
      <c r="F47" s="85"/>
      <c r="G47" s="85"/>
      <c r="H47" s="85"/>
      <c r="I47" s="86"/>
    </row>
    <row r="48" spans="1:9">
      <c r="A48" s="84"/>
      <c r="B48" s="85"/>
      <c r="C48" s="85"/>
      <c r="D48" s="85"/>
      <c r="E48" s="85"/>
      <c r="F48" s="85"/>
      <c r="G48" s="85"/>
      <c r="H48" s="85"/>
      <c r="I48" s="86"/>
    </row>
    <row r="49" spans="1:12">
      <c r="A49" s="84"/>
      <c r="B49" s="85"/>
      <c r="C49" s="85"/>
      <c r="D49" s="85"/>
      <c r="E49" s="85"/>
      <c r="F49" s="85"/>
      <c r="G49" s="85"/>
      <c r="H49" s="85"/>
      <c r="I49" s="86"/>
    </row>
    <row r="50" spans="1:12">
      <c r="A50" s="84"/>
      <c r="B50" s="85"/>
      <c r="C50" s="85"/>
      <c r="D50" s="85"/>
      <c r="E50" s="85"/>
      <c r="F50" s="85"/>
      <c r="G50" s="85"/>
      <c r="H50" s="85"/>
      <c r="I50" s="86"/>
    </row>
    <row r="51" spans="1:12">
      <c r="A51" s="84"/>
      <c r="B51" s="85"/>
      <c r="C51" s="85"/>
      <c r="D51" s="85"/>
      <c r="E51" s="85"/>
      <c r="F51" s="85"/>
      <c r="G51" s="85"/>
      <c r="H51" s="85"/>
      <c r="I51" s="86"/>
    </row>
    <row r="52" spans="1:12">
      <c r="A52" s="84"/>
      <c r="B52" s="85"/>
      <c r="C52" s="85"/>
      <c r="D52" s="85"/>
      <c r="E52" s="85"/>
      <c r="F52" s="85"/>
      <c r="G52" s="85"/>
      <c r="H52" s="85"/>
      <c r="I52" s="86"/>
    </row>
    <row r="53" spans="1:12">
      <c r="A53" s="84"/>
      <c r="B53" s="85"/>
      <c r="C53" s="85"/>
      <c r="D53" s="85"/>
      <c r="E53" s="85"/>
      <c r="F53" s="85"/>
      <c r="G53" s="85"/>
      <c r="H53" s="85"/>
      <c r="I53" s="86"/>
    </row>
    <row r="54" spans="1:12">
      <c r="A54" s="84"/>
      <c r="B54" s="85"/>
      <c r="C54" s="85"/>
      <c r="D54" s="85"/>
      <c r="E54" s="85"/>
      <c r="F54" s="85"/>
      <c r="G54" s="85"/>
      <c r="H54" s="85"/>
      <c r="I54" s="86"/>
    </row>
    <row r="55" spans="1:12">
      <c r="A55" s="84"/>
      <c r="B55" s="85"/>
      <c r="C55" s="85"/>
      <c r="D55" s="85"/>
      <c r="E55" s="85"/>
      <c r="F55" s="85"/>
      <c r="G55" s="85"/>
      <c r="H55" s="85"/>
      <c r="I55" s="86"/>
    </row>
    <row r="56" spans="1:12">
      <c r="A56" s="84"/>
      <c r="B56" s="85"/>
      <c r="C56" s="85"/>
      <c r="D56" s="85"/>
      <c r="E56" s="85"/>
      <c r="F56" s="85"/>
      <c r="G56" s="85"/>
      <c r="H56" s="85"/>
      <c r="I56" s="86"/>
    </row>
    <row r="57" spans="1:12">
      <c r="A57" s="84"/>
      <c r="B57" s="85"/>
      <c r="C57" s="85"/>
      <c r="D57" s="85"/>
      <c r="E57" s="85"/>
      <c r="F57" s="85"/>
      <c r="G57" s="85"/>
      <c r="H57" s="85"/>
      <c r="I57" s="86"/>
    </row>
    <row r="58" spans="1:12">
      <c r="A58" s="84"/>
      <c r="B58" s="85"/>
      <c r="C58" s="85"/>
      <c r="D58" s="85"/>
      <c r="E58" s="85"/>
      <c r="F58" s="85"/>
      <c r="G58" s="85"/>
      <c r="H58" s="85"/>
      <c r="I58" s="86"/>
    </row>
    <row r="59" spans="1:12">
      <c r="A59" s="84"/>
      <c r="B59" s="85"/>
      <c r="C59" s="85"/>
      <c r="D59" s="85"/>
      <c r="E59" s="85"/>
      <c r="F59" s="85"/>
      <c r="G59" s="85"/>
      <c r="H59" s="85"/>
      <c r="I59" s="86"/>
    </row>
    <row r="60" spans="1:12">
      <c r="A60" s="84"/>
      <c r="B60" s="85"/>
      <c r="C60" s="85"/>
      <c r="D60" s="85"/>
      <c r="E60" s="85"/>
      <c r="F60" s="85"/>
      <c r="G60" s="85"/>
      <c r="H60" s="85"/>
      <c r="I60" s="86"/>
    </row>
    <row r="61" spans="1:12">
      <c r="A61" s="84"/>
      <c r="B61" s="85"/>
      <c r="C61" s="85"/>
      <c r="D61" s="85"/>
      <c r="E61" s="85"/>
      <c r="F61" s="85"/>
      <c r="G61" s="85"/>
      <c r="H61" s="85"/>
      <c r="I61" s="86"/>
    </row>
    <row r="62" spans="1:12">
      <c r="A62" s="84"/>
      <c r="B62" s="85"/>
      <c r="C62" s="85"/>
      <c r="D62" s="85"/>
      <c r="E62" s="85"/>
      <c r="F62" s="85"/>
      <c r="G62" s="85"/>
      <c r="H62" s="85"/>
      <c r="I62" s="86"/>
      <c r="L62" s="28" t="s">
        <v>63</v>
      </c>
    </row>
    <row r="63" spans="1:12">
      <c r="A63" s="84"/>
      <c r="B63" s="85"/>
      <c r="C63" s="85"/>
      <c r="D63" s="85"/>
      <c r="E63" s="85"/>
      <c r="F63" s="85"/>
      <c r="G63" s="85"/>
      <c r="H63" s="85"/>
      <c r="I63" s="86"/>
      <c r="L63" s="28" t="s">
        <v>70</v>
      </c>
    </row>
    <row r="64" spans="1:12">
      <c r="A64" s="84"/>
      <c r="B64" s="85"/>
      <c r="C64" s="85"/>
      <c r="D64" s="85"/>
      <c r="E64" s="85"/>
      <c r="F64" s="85"/>
      <c r="G64" s="85"/>
      <c r="H64" s="85"/>
      <c r="I64" s="86"/>
    </row>
    <row r="65" spans="1:9">
      <c r="A65" s="84"/>
      <c r="B65" s="167"/>
      <c r="C65" s="167"/>
      <c r="D65" s="167"/>
      <c r="E65" s="167"/>
      <c r="F65" s="167"/>
      <c r="G65" s="167"/>
      <c r="H65" s="167"/>
      <c r="I65" s="86"/>
    </row>
    <row r="66" spans="1:9">
      <c r="A66" s="87"/>
      <c r="B66" s="29"/>
      <c r="C66" s="29"/>
      <c r="D66" s="29"/>
      <c r="E66" s="29"/>
      <c r="F66" s="29"/>
      <c r="G66" s="29"/>
      <c r="H66" s="29"/>
      <c r="I66" s="88"/>
    </row>
  </sheetData>
  <mergeCells count="22">
    <mergeCell ref="A16:B16"/>
    <mergeCell ref="G16:I16"/>
    <mergeCell ref="A8:B8"/>
    <mergeCell ref="H8:I8"/>
    <mergeCell ref="A9:B9"/>
    <mergeCell ref="H9:I9"/>
    <mergeCell ref="A10:B10"/>
    <mergeCell ref="H10:I10"/>
    <mergeCell ref="A11:B11"/>
    <mergeCell ref="H11:I11"/>
    <mergeCell ref="A12:B12"/>
    <mergeCell ref="H12:I12"/>
    <mergeCell ref="A13:H13"/>
    <mergeCell ref="A24:H24"/>
    <mergeCell ref="A26:I26"/>
    <mergeCell ref="B65:H65"/>
    <mergeCell ref="A17:B17"/>
    <mergeCell ref="G17:I17"/>
    <mergeCell ref="A18:H18"/>
    <mergeCell ref="H22:I22"/>
    <mergeCell ref="D23:E23"/>
    <mergeCell ref="H23:I23"/>
  </mergeCells>
  <phoneticPr fontId="3"/>
  <printOptions horizontalCentered="1"/>
  <pageMargins left="0.25" right="0.25" top="0.75" bottom="0.75" header="0.3" footer="0.3"/>
  <pageSetup paperSize="9" scale="51" orientation="portrait" blackAndWhite="1"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26"/>
  <sheetViews>
    <sheetView view="pageBreakPreview" topLeftCell="A6" zoomScale="85" zoomScaleNormal="100" zoomScaleSheetLayoutView="85" workbookViewId="0">
      <selection activeCell="A16" sqref="A16"/>
    </sheetView>
  </sheetViews>
  <sheetFormatPr defaultColWidth="8.125" defaultRowHeight="18.75"/>
  <cols>
    <col min="1" max="4" width="15.875" style="89" customWidth="1"/>
    <col min="5" max="5" width="41.25" style="89" customWidth="1"/>
    <col min="6" max="16384" width="8.125" style="89"/>
  </cols>
  <sheetData>
    <row r="1" spans="1:5">
      <c r="A1" s="89" t="s">
        <v>89</v>
      </c>
      <c r="D1" s="90"/>
      <c r="E1" s="90"/>
    </row>
    <row r="3" spans="1:5">
      <c r="E3" s="91" t="s">
        <v>11</v>
      </c>
    </row>
    <row r="4" spans="1:5">
      <c r="A4" s="89" t="s">
        <v>12</v>
      </c>
    </row>
    <row r="5" spans="1:5">
      <c r="A5" s="89" t="s">
        <v>13</v>
      </c>
    </row>
    <row r="6" spans="1:5" ht="17.100000000000001" customHeight="1">
      <c r="A6" s="92" t="s">
        <v>14</v>
      </c>
      <c r="B6" s="92" t="s">
        <v>15</v>
      </c>
      <c r="C6" s="92" t="s">
        <v>16</v>
      </c>
      <c r="D6" s="92" t="s">
        <v>17</v>
      </c>
      <c r="E6" s="92" t="s">
        <v>18</v>
      </c>
    </row>
    <row r="7" spans="1:5" ht="17.100000000000001" customHeight="1">
      <c r="A7" s="93"/>
      <c r="B7" s="94" t="s">
        <v>19</v>
      </c>
      <c r="C7" s="94" t="s">
        <v>19</v>
      </c>
      <c r="D7" s="94" t="s">
        <v>19</v>
      </c>
      <c r="E7" s="95"/>
    </row>
    <row r="8" spans="1:5" ht="17.100000000000001" customHeight="1">
      <c r="A8" s="96" t="s">
        <v>20</v>
      </c>
      <c r="B8" s="97"/>
      <c r="C8" s="191"/>
      <c r="D8" s="191"/>
      <c r="E8" s="98"/>
    </row>
    <row r="9" spans="1:5" ht="17.100000000000001" customHeight="1">
      <c r="A9" s="96" t="s">
        <v>21</v>
      </c>
      <c r="B9" s="97"/>
      <c r="C9" s="192"/>
      <c r="D9" s="192"/>
      <c r="E9" s="98"/>
    </row>
    <row r="10" spans="1:5" ht="17.100000000000001" customHeight="1">
      <c r="A10" s="99" t="s">
        <v>22</v>
      </c>
      <c r="B10" s="100"/>
      <c r="C10" s="192"/>
      <c r="D10" s="192"/>
      <c r="E10" s="98"/>
    </row>
    <row r="11" spans="1:5" ht="17.100000000000001" customHeight="1">
      <c r="A11" s="99" t="s">
        <v>23</v>
      </c>
      <c r="B11" s="100"/>
      <c r="C11" s="192"/>
      <c r="D11" s="192"/>
      <c r="E11" s="98"/>
    </row>
    <row r="12" spans="1:5" ht="17.100000000000001" customHeight="1">
      <c r="A12" s="99" t="s">
        <v>24</v>
      </c>
      <c r="B12" s="100"/>
      <c r="C12" s="192"/>
      <c r="D12" s="192"/>
      <c r="E12" s="98"/>
    </row>
    <row r="13" spans="1:5" ht="17.100000000000001" customHeight="1">
      <c r="A13" s="96" t="s">
        <v>25</v>
      </c>
      <c r="B13" s="97"/>
      <c r="C13" s="192"/>
      <c r="D13" s="192"/>
      <c r="E13" s="98"/>
    </row>
    <row r="14" spans="1:5" ht="56.25" customHeight="1">
      <c r="A14" s="101" t="s">
        <v>26</v>
      </c>
      <c r="B14" s="97"/>
      <c r="C14" s="193"/>
      <c r="D14" s="193"/>
      <c r="E14" s="102"/>
    </row>
    <row r="15" spans="1:5" ht="17.100000000000001" customHeight="1">
      <c r="A15" s="103" t="s">
        <v>27</v>
      </c>
      <c r="B15" s="104">
        <f>SUM(B8:B14)</f>
        <v>0</v>
      </c>
      <c r="C15" s="105">
        <f>IF(B15=0,0,'別紙２（２）基準額算出調書 '!H4)</f>
        <v>0</v>
      </c>
      <c r="D15" s="106">
        <f>MIN(B15,C15)</f>
        <v>0</v>
      </c>
      <c r="E15" s="107"/>
    </row>
    <row r="16" spans="1:5" s="112" customFormat="1" ht="17.100000000000001" customHeight="1">
      <c r="A16" s="108" t="s">
        <v>28</v>
      </c>
      <c r="B16" s="109"/>
      <c r="C16" s="109"/>
      <c r="D16" s="110"/>
      <c r="E16" s="111"/>
    </row>
    <row r="17" spans="1:5" s="112" customFormat="1" ht="17.100000000000001" customHeight="1">
      <c r="A17" s="113"/>
      <c r="B17" s="114"/>
      <c r="C17" s="114"/>
      <c r="D17" s="115"/>
      <c r="E17" s="116"/>
    </row>
    <row r="18" spans="1:5" s="112" customFormat="1" ht="17.100000000000001" customHeight="1">
      <c r="A18" s="92" t="s">
        <v>29</v>
      </c>
      <c r="B18" s="117">
        <f>SUM(B16:B17)</f>
        <v>0</v>
      </c>
      <c r="C18" s="117"/>
      <c r="D18" s="117"/>
      <c r="E18" s="118"/>
    </row>
    <row r="19" spans="1:5" s="112" customFormat="1" ht="17.100000000000001" customHeight="1">
      <c r="A19" s="119" t="s">
        <v>30</v>
      </c>
      <c r="B19" s="120">
        <f>SUM(B15,B18)</f>
        <v>0</v>
      </c>
      <c r="C19" s="120"/>
      <c r="D19" s="120"/>
      <c r="E19" s="121"/>
    </row>
    <row r="20" spans="1:5" ht="17.100000000000001" customHeight="1">
      <c r="A20" s="122" t="s">
        <v>31</v>
      </c>
      <c r="B20" s="122"/>
      <c r="C20" s="122"/>
      <c r="D20" s="123"/>
      <c r="E20" s="124"/>
    </row>
    <row r="21" spans="1:5" ht="17.100000000000001" customHeight="1">
      <c r="A21" s="122"/>
      <c r="B21" s="122"/>
      <c r="C21" s="122"/>
      <c r="D21" s="123"/>
      <c r="E21" s="124"/>
    </row>
    <row r="22" spans="1:5" ht="17.100000000000001" customHeight="1">
      <c r="A22" s="122" t="s">
        <v>32</v>
      </c>
      <c r="B22" s="122"/>
      <c r="C22" s="122"/>
      <c r="D22" s="123"/>
      <c r="E22" s="123"/>
    </row>
    <row r="23" spans="1:5" ht="17.100000000000001" customHeight="1">
      <c r="A23" s="125" t="s">
        <v>14</v>
      </c>
      <c r="B23" s="125"/>
      <c r="C23" s="125"/>
      <c r="D23" s="126" t="s">
        <v>33</v>
      </c>
      <c r="E23" s="127" t="s">
        <v>34</v>
      </c>
    </row>
    <row r="24" spans="1:5" ht="17.100000000000001" customHeight="1">
      <c r="A24" s="125"/>
      <c r="B24" s="125"/>
      <c r="C24" s="125"/>
      <c r="D24" s="128" t="s">
        <v>35</v>
      </c>
      <c r="E24" s="129"/>
    </row>
    <row r="25" spans="1:5" ht="17.100000000000001" customHeight="1">
      <c r="A25" s="130" t="s">
        <v>36</v>
      </c>
      <c r="B25" s="130"/>
      <c r="C25" s="130"/>
      <c r="D25" s="131"/>
      <c r="E25" s="132"/>
    </row>
    <row r="26" spans="1:5" ht="17.100000000000001" customHeight="1">
      <c r="A26" s="133" t="s">
        <v>29</v>
      </c>
      <c r="B26" s="133"/>
      <c r="C26" s="133"/>
      <c r="D26" s="134">
        <f>SUM(D25)</f>
        <v>0</v>
      </c>
      <c r="E26" s="135"/>
    </row>
  </sheetData>
  <mergeCells count="2">
    <mergeCell ref="C8:C14"/>
    <mergeCell ref="D8:D14"/>
  </mergeCells>
  <phoneticPr fontId="3"/>
  <printOptions horizontalCentered="1"/>
  <pageMargins left="0.70866141732283472" right="0.70866141732283472" top="0.74803149606299213" bottom="0.74803149606299213" header="0.31496062992125984" footer="0.31496062992125984"/>
  <pageSetup paperSize="9" scale="75" orientation="portrait" blackAndWhite="1"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
  <sheetViews>
    <sheetView view="pageBreakPreview" zoomScaleNormal="100" zoomScaleSheetLayoutView="100" workbookViewId="0">
      <selection activeCell="A15" sqref="A15"/>
    </sheetView>
  </sheetViews>
  <sheetFormatPr defaultColWidth="16" defaultRowHeight="18.75"/>
  <cols>
    <col min="1" max="1" width="27.75" style="7" customWidth="1"/>
    <col min="2" max="2" width="35.5" style="7" customWidth="1"/>
    <col min="3" max="3" width="3.625" style="7" customWidth="1"/>
    <col min="4" max="4" width="8.375" style="8" customWidth="1"/>
    <col min="5" max="6" width="8.25" style="7" customWidth="1"/>
    <col min="7" max="7" width="3" style="7" bestFit="1" customWidth="1"/>
    <col min="8" max="8" width="11.125" style="8" bestFit="1" customWidth="1"/>
    <col min="9" max="16384" width="16" style="7"/>
  </cols>
  <sheetData>
    <row r="1" spans="1:8">
      <c r="A1" s="7" t="s">
        <v>37</v>
      </c>
    </row>
    <row r="3" spans="1:8">
      <c r="A3" s="9" t="s">
        <v>38</v>
      </c>
      <c r="B3" s="10" t="s">
        <v>39</v>
      </c>
      <c r="C3" s="11"/>
      <c r="D3" s="12"/>
      <c r="E3" s="11"/>
      <c r="F3" s="11"/>
      <c r="G3" s="11"/>
      <c r="H3" s="13"/>
    </row>
    <row r="4" spans="1:8">
      <c r="A4" s="14"/>
      <c r="B4" s="15"/>
      <c r="C4" s="16"/>
      <c r="D4" s="17"/>
      <c r="E4" s="18"/>
      <c r="F4" s="19" t="s">
        <v>27</v>
      </c>
      <c r="G4" s="18"/>
      <c r="H4" s="20">
        <f>H5+H14+H19</f>
        <v>30000</v>
      </c>
    </row>
    <row r="5" spans="1:8" ht="42" customHeight="1">
      <c r="A5" s="136" t="s">
        <v>86</v>
      </c>
      <c r="B5" s="107" t="s">
        <v>40</v>
      </c>
      <c r="D5" s="21"/>
      <c r="E5" s="22"/>
      <c r="F5" s="22"/>
      <c r="G5" s="22"/>
      <c r="H5" s="23">
        <f>H7+H11</f>
        <v>0</v>
      </c>
    </row>
    <row r="6" spans="1:8">
      <c r="A6" s="137"/>
      <c r="B6" s="138"/>
      <c r="D6" s="139" t="s">
        <v>41</v>
      </c>
      <c r="E6" s="139"/>
      <c r="F6" s="140"/>
      <c r="G6" s="139"/>
      <c r="H6" s="141"/>
    </row>
    <row r="7" spans="1:8">
      <c r="A7" s="137"/>
      <c r="B7" s="142" t="s">
        <v>42</v>
      </c>
      <c r="C7" s="143"/>
      <c r="D7" s="139"/>
      <c r="E7" s="144">
        <f>'別紙2（１）'!C11</f>
        <v>0</v>
      </c>
      <c r="F7" s="145" t="s">
        <v>43</v>
      </c>
      <c r="G7" s="139"/>
      <c r="H7" s="141">
        <f>E7*10200</f>
        <v>0</v>
      </c>
    </row>
    <row r="8" spans="1:8">
      <c r="A8" s="146"/>
      <c r="B8" s="147"/>
      <c r="C8" s="139"/>
      <c r="D8" s="148"/>
      <c r="E8" s="139"/>
      <c r="F8" s="139"/>
      <c r="G8" s="139"/>
      <c r="H8" s="141"/>
    </row>
    <row r="9" spans="1:8" ht="34.5" customHeight="1">
      <c r="A9" s="137" t="s">
        <v>44</v>
      </c>
      <c r="B9" s="95" t="s">
        <v>40</v>
      </c>
      <c r="C9" s="139"/>
      <c r="D9" s="148"/>
      <c r="E9" s="139"/>
      <c r="F9" s="139"/>
      <c r="G9" s="139"/>
      <c r="H9" s="141"/>
    </row>
    <row r="10" spans="1:8">
      <c r="A10" s="137"/>
      <c r="B10" s="138"/>
      <c r="C10" s="139"/>
      <c r="D10" s="139" t="s">
        <v>41</v>
      </c>
      <c r="E10" s="139"/>
      <c r="F10" s="140"/>
      <c r="G10" s="139"/>
      <c r="H10" s="141"/>
    </row>
    <row r="11" spans="1:8">
      <c r="A11" s="137"/>
      <c r="B11" s="142" t="s">
        <v>45</v>
      </c>
      <c r="C11" s="139"/>
      <c r="D11" s="139"/>
      <c r="E11" s="144">
        <f>'別紙2（１）'!C12</f>
        <v>0</v>
      </c>
      <c r="F11" s="145" t="s">
        <v>43</v>
      </c>
      <c r="G11" s="139"/>
      <c r="H11" s="141">
        <f>E11*36000</f>
        <v>0</v>
      </c>
    </row>
    <row r="12" spans="1:8">
      <c r="A12" s="137"/>
      <c r="B12" s="147"/>
      <c r="C12" s="139"/>
      <c r="D12" s="148"/>
      <c r="E12" s="139"/>
      <c r="F12" s="139"/>
      <c r="G12" s="139"/>
      <c r="H12" s="141"/>
    </row>
    <row r="13" spans="1:8">
      <c r="A13" s="137"/>
      <c r="B13" s="147"/>
      <c r="C13" s="149"/>
      <c r="D13" s="148"/>
      <c r="E13" s="139"/>
      <c r="F13" s="139"/>
      <c r="G13" s="139"/>
      <c r="H13" s="141"/>
    </row>
    <row r="14" spans="1:8">
      <c r="A14" s="136" t="s">
        <v>46</v>
      </c>
      <c r="B14" s="107" t="s">
        <v>47</v>
      </c>
      <c r="D14" s="21"/>
      <c r="E14" s="22"/>
      <c r="F14" s="22"/>
      <c r="G14" s="22"/>
      <c r="H14" s="23">
        <f>SUM(H17:H18)</f>
        <v>0</v>
      </c>
    </row>
    <row r="15" spans="1:8">
      <c r="A15" s="150"/>
      <c r="B15" s="138"/>
      <c r="D15" s="148"/>
      <c r="E15" s="139"/>
      <c r="F15" s="139"/>
      <c r="G15" s="139"/>
      <c r="H15" s="151"/>
    </row>
    <row r="16" spans="1:8">
      <c r="A16" s="137"/>
      <c r="B16" s="142" t="s">
        <v>48</v>
      </c>
      <c r="D16" s="139" t="s">
        <v>49</v>
      </c>
      <c r="E16" s="139"/>
      <c r="F16" s="140"/>
      <c r="G16" s="139"/>
      <c r="H16" s="141"/>
    </row>
    <row r="17" spans="1:8">
      <c r="A17" s="137"/>
      <c r="B17" s="142"/>
      <c r="C17" s="143"/>
      <c r="D17" s="139"/>
      <c r="E17" s="144">
        <f>'別紙2（１）'!E11+'別紙2（１）'!E12</f>
        <v>0</v>
      </c>
      <c r="F17" s="145" t="s">
        <v>50</v>
      </c>
      <c r="G17" s="139" t="str">
        <f>IF(C17="","",'別紙２（２）基準額算出調書 '!$H5)</f>
        <v/>
      </c>
      <c r="H17" s="141">
        <f>E17*200</f>
        <v>0</v>
      </c>
    </row>
    <row r="18" spans="1:8">
      <c r="A18" s="146"/>
      <c r="B18" s="138"/>
      <c r="C18" s="149"/>
      <c r="F18" s="139"/>
      <c r="G18" s="139"/>
      <c r="H18" s="141"/>
    </row>
    <row r="19" spans="1:8" ht="37.5">
      <c r="A19" s="136" t="s">
        <v>87</v>
      </c>
      <c r="B19" s="107" t="s">
        <v>51</v>
      </c>
      <c r="D19" s="21"/>
      <c r="E19" s="22"/>
      <c r="F19" s="22"/>
      <c r="G19" s="22"/>
      <c r="H19" s="23">
        <f>SUM(H21)</f>
        <v>30000</v>
      </c>
    </row>
    <row r="20" spans="1:8">
      <c r="A20" s="150"/>
      <c r="B20" s="138"/>
      <c r="D20" s="148"/>
      <c r="E20" s="139"/>
      <c r="F20" s="139"/>
      <c r="G20" s="139"/>
      <c r="H20" s="151"/>
    </row>
    <row r="21" spans="1:8">
      <c r="A21" s="137"/>
      <c r="B21" s="142" t="s">
        <v>85</v>
      </c>
      <c r="D21" s="145"/>
      <c r="E21" s="145"/>
      <c r="F21" s="152"/>
      <c r="G21" s="139"/>
      <c r="H21" s="141">
        <f>30000</f>
        <v>30000</v>
      </c>
    </row>
    <row r="22" spans="1:8">
      <c r="A22" s="137"/>
      <c r="B22" s="142"/>
      <c r="C22" s="143"/>
      <c r="D22" s="145"/>
      <c r="E22" s="145"/>
      <c r="F22" s="145"/>
      <c r="G22" s="139" t="str">
        <f>IF(C22="","",'別紙２（２）基準額算出調書 '!$H15)</f>
        <v/>
      </c>
      <c r="H22" s="141"/>
    </row>
    <row r="23" spans="1:8">
      <c r="A23" s="153"/>
      <c r="B23" s="154"/>
      <c r="C23" s="155"/>
      <c r="D23" s="156"/>
      <c r="E23" s="155"/>
      <c r="F23" s="155"/>
      <c r="G23" s="155"/>
      <c r="H23" s="157"/>
    </row>
  </sheetData>
  <phoneticPr fontId="3"/>
  <printOptions horizontalCentered="1"/>
  <pageMargins left="0.51181102362204722" right="0.51181102362204722" top="0.74803149606299213" bottom="0.74803149606299213" header="0.31496062992125984" footer="0.31496062992125984"/>
  <pageSetup paperSize="9" scale="57"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3</vt:i4>
      </vt:variant>
    </vt:vector>
  </HeadingPairs>
  <TitlesOfParts>
    <vt:vector size="8" baseType="lpstr">
      <vt:lpstr>第1号様式</vt:lpstr>
      <vt:lpstr>別紙１</vt:lpstr>
      <vt:lpstr>別紙2（１）</vt:lpstr>
      <vt:lpstr>別紙２（２）</vt:lpstr>
      <vt:lpstr>別紙２（２）基準額算出調書 </vt:lpstr>
      <vt:lpstr>第1号様式!Print_Area</vt:lpstr>
      <vt:lpstr>別紙１!Print_Area</vt:lpstr>
      <vt:lpstr>'別紙2（１）'!Print_Area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2020-05-14T05:03:45Z</dcterms:modified>
</cp:coreProperties>
</file>